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8" l="1"/>
  <c r="AO99" i="30"/>
  <c r="AO99" i="24"/>
  <c r="BM99" i="14"/>
  <c r="AB69" i="63"/>
  <c r="AB69" i="61"/>
  <c r="AB65"/>
  <c r="AB61" i="63"/>
  <c r="AB61" i="61"/>
  <c r="AB57" i="63"/>
  <c r="AB53"/>
  <c r="AP99" i="30"/>
  <c r="AR99"/>
  <c r="AB3" i="61"/>
  <c r="AQ99" i="26"/>
  <c r="AR99"/>
  <c r="AO99" i="28"/>
  <c r="AQ99"/>
  <c r="AR99"/>
  <c r="AO99" i="27"/>
  <c r="AQ99"/>
  <c r="AB91" i="62"/>
  <c r="AO99" i="26"/>
  <c r="AQ99" i="30"/>
  <c r="AB97" i="63"/>
  <c r="AB93"/>
  <c r="AB65"/>
  <c r="AB60" i="62"/>
  <c r="AB86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F6" s="1"/>
  <c r="B7"/>
  <c r="C7"/>
  <c r="F7" s="1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F79" s="1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F53" s="1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L78" i="66" s="1"/>
  <c r="P78" s="1"/>
  <c r="E78" i="58" s="1"/>
  <c r="C79" i="39"/>
  <c r="C80"/>
  <c r="L80" i="66" s="1"/>
  <c r="N80" s="1"/>
  <c r="E80" i="57" s="1"/>
  <c r="C81" i="39"/>
  <c r="C82"/>
  <c r="L82" i="66" s="1"/>
  <c r="P82" s="1"/>
  <c r="E82" i="58" s="1"/>
  <c r="C83" i="39"/>
  <c r="C84"/>
  <c r="L84" i="66" s="1"/>
  <c r="N84" s="1"/>
  <c r="E84" i="57" s="1"/>
  <c r="C85" i="39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K84"/>
  <c r="F84"/>
  <c r="L83"/>
  <c r="M83" s="1"/>
  <c r="D83" i="57" s="1"/>
  <c r="K83" i="66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K78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U6"/>
  <c r="N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F93"/>
  <c r="AD92"/>
  <c r="U92"/>
  <c r="N92"/>
  <c r="U91"/>
  <c r="N91"/>
  <c r="F91"/>
  <c r="U90"/>
  <c r="N90"/>
  <c r="AD89"/>
  <c r="U89"/>
  <c r="F89"/>
  <c r="AD88"/>
  <c r="U88"/>
  <c r="N88"/>
  <c r="F88"/>
  <c r="U87"/>
  <c r="N87"/>
  <c r="F87"/>
  <c r="U86"/>
  <c r="N86"/>
  <c r="AD85"/>
  <c r="U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F73"/>
  <c r="U72"/>
  <c r="F72"/>
  <c r="U71"/>
  <c r="N71"/>
  <c r="F71"/>
  <c r="U70"/>
  <c r="N70"/>
  <c r="AD69"/>
  <c r="U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F57"/>
  <c r="U56"/>
  <c r="U55"/>
  <c r="N55"/>
  <c r="F55"/>
  <c r="U54"/>
  <c r="N54"/>
  <c r="F54"/>
  <c r="AD53"/>
  <c r="U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F31"/>
  <c r="U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C99" i="57" l="1"/>
  <c r="F4"/>
  <c r="N7" i="61"/>
  <c r="N27"/>
  <c r="N31"/>
  <c r="C99" i="63"/>
  <c r="C99" i="56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N30"/>
  <c r="O30" s="1"/>
  <c r="N38"/>
  <c r="O38" s="1"/>
  <c r="N42"/>
  <c r="N46"/>
  <c r="O46" s="1"/>
  <c r="N54"/>
  <c r="O54" s="1"/>
  <c r="N58"/>
  <c r="O58" s="1"/>
  <c r="N62"/>
  <c r="N66"/>
  <c r="N70"/>
  <c r="N74"/>
  <c r="N78"/>
  <c r="N9"/>
  <c r="O9" s="1"/>
  <c r="N13"/>
  <c r="N25"/>
  <c r="O25" s="1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O11" s="1"/>
  <c r="N21"/>
  <c r="N27"/>
  <c r="N37"/>
  <c r="N43"/>
  <c r="O43" s="1"/>
  <c r="N53"/>
  <c r="N59"/>
  <c r="O59" s="1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O67" s="1"/>
  <c r="N70"/>
  <c r="N71"/>
  <c r="N74"/>
  <c r="N75"/>
  <c r="O75" s="1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47"/>
  <c r="V59"/>
  <c r="V16"/>
  <c r="O16"/>
  <c r="V43"/>
  <c r="O87"/>
  <c r="V87"/>
  <c r="V98"/>
  <c r="O98"/>
  <c r="V19" i="56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45"/>
  <c r="O57"/>
  <c r="O65"/>
  <c r="O73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V47"/>
  <c r="O47"/>
  <c r="V52"/>
  <c r="V54"/>
  <c r="V59"/>
  <c r="O62"/>
  <c r="V67"/>
  <c r="V70"/>
  <c r="V75"/>
  <c r="V78"/>
  <c r="O78"/>
  <c r="V86"/>
  <c r="V91"/>
  <c r="V36" i="57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37"/>
  <c r="O53"/>
  <c r="O61"/>
  <c r="O93"/>
  <c r="V70" i="55"/>
  <c r="O70"/>
  <c r="V78"/>
  <c r="V86"/>
  <c r="O86"/>
  <c r="O91"/>
  <c r="V91"/>
  <c r="V7" i="56"/>
  <c r="O7"/>
  <c r="V14"/>
  <c r="V23"/>
  <c r="O23"/>
  <c r="V28"/>
  <c r="V30"/>
  <c r="V39"/>
  <c r="O39"/>
  <c r="V44"/>
  <c r="V46"/>
  <c r="V55"/>
  <c r="V58"/>
  <c r="V63"/>
  <c r="V66"/>
  <c r="V71"/>
  <c r="V79"/>
  <c r="V82"/>
  <c r="V87"/>
  <c r="V90"/>
  <c r="V95"/>
  <c r="O95"/>
  <c r="V98"/>
  <c r="J99" i="55"/>
  <c r="G6"/>
  <c r="O7"/>
  <c r="N24"/>
  <c r="N40"/>
  <c r="O40" s="1"/>
  <c r="N56"/>
  <c r="O56" s="1"/>
  <c r="O71"/>
  <c r="O96"/>
  <c r="V25" i="58"/>
  <c r="V57"/>
  <c r="V70"/>
  <c r="V73"/>
  <c r="V89"/>
  <c r="V67" i="55"/>
  <c r="V71"/>
  <c r="V75"/>
  <c r="V79"/>
  <c r="V83"/>
  <c r="V60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37"/>
  <c r="O37"/>
  <c r="V53"/>
  <c r="V64" i="55"/>
  <c r="V68"/>
  <c r="V72"/>
  <c r="V76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3"/>
  <c r="V57"/>
  <c r="V61"/>
  <c r="V65"/>
  <c r="V73"/>
  <c r="V77"/>
  <c r="V81"/>
  <c r="V89"/>
  <c r="V93"/>
  <c r="V97"/>
  <c r="N3" i="57"/>
  <c r="V30" i="58"/>
  <c r="V33"/>
  <c r="V46"/>
  <c r="V65"/>
  <c r="V81"/>
  <c r="V94"/>
  <c r="V97"/>
  <c r="N3" i="56"/>
  <c r="N90" i="57"/>
  <c r="F91"/>
  <c r="K99" i="58"/>
  <c r="U99"/>
  <c r="F9"/>
  <c r="F17"/>
  <c r="V26"/>
  <c r="O26"/>
  <c r="V42"/>
  <c r="V45"/>
  <c r="V58"/>
  <c r="O61"/>
  <c r="V74"/>
  <c r="O74"/>
  <c r="V90"/>
  <c r="V93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7" i="58" l="1"/>
  <c r="G13" i="57"/>
  <c r="O13" s="1"/>
  <c r="O42" i="58"/>
  <c r="O44" i="57"/>
  <c r="O30" i="58"/>
  <c r="O97"/>
  <c r="O57"/>
  <c r="O41"/>
  <c r="O45"/>
  <c r="O21"/>
  <c r="O81"/>
  <c r="O65"/>
  <c r="O25"/>
  <c r="O48" i="57"/>
  <c r="O66" i="58"/>
  <c r="O41" i="56"/>
  <c r="O29"/>
  <c r="O74"/>
  <c r="O70"/>
  <c r="O66"/>
  <c r="O63" i="55"/>
  <c r="O9" i="58"/>
  <c r="O11" i="57"/>
  <c r="O40"/>
  <c r="O64"/>
  <c r="O56" i="56"/>
  <c r="G3"/>
  <c r="O89"/>
  <c r="O85"/>
  <c r="V69"/>
  <c r="V21"/>
  <c r="G24" i="55"/>
  <c r="V24" s="1"/>
  <c r="O9"/>
  <c r="D99"/>
  <c r="G12" i="56"/>
  <c r="V12" s="1"/>
  <c r="O10"/>
  <c r="G8"/>
  <c r="V8" s="1"/>
  <c r="E99"/>
  <c r="G4"/>
  <c r="V4" s="1"/>
  <c r="O98"/>
  <c r="O94"/>
  <c r="O83"/>
  <c r="V74"/>
  <c r="V63" i="55"/>
  <c r="O38"/>
  <c r="G27"/>
  <c r="E99"/>
  <c r="O95"/>
  <c r="O83"/>
  <c r="G75" i="58"/>
  <c r="V75" s="1"/>
  <c r="G59"/>
  <c r="G43"/>
  <c r="O29"/>
  <c r="E99"/>
  <c r="G27"/>
  <c r="O14"/>
  <c r="G11"/>
  <c r="V11" s="1"/>
  <c r="O22"/>
  <c r="O56" i="57"/>
  <c r="V40"/>
  <c r="O24"/>
  <c r="G91" i="58"/>
  <c r="V21"/>
  <c r="O17"/>
  <c r="V66"/>
  <c r="D99"/>
  <c r="V5"/>
  <c r="G93" i="57"/>
  <c r="V93" s="1"/>
  <c r="G90"/>
  <c r="V90" s="1"/>
  <c r="G77"/>
  <c r="V77" s="1"/>
  <c r="G69"/>
  <c r="O69" s="1"/>
  <c r="G61"/>
  <c r="V61" s="1"/>
  <c r="G53"/>
  <c r="O53" s="1"/>
  <c r="G45"/>
  <c r="O45" s="1"/>
  <c r="G42"/>
  <c r="V42" s="1"/>
  <c r="G37"/>
  <c r="G29"/>
  <c r="V29" s="1"/>
  <c r="G25"/>
  <c r="V25" s="1"/>
  <c r="G21"/>
  <c r="V21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4" l="1"/>
  <c r="V53" i="57"/>
  <c r="O4" i="56"/>
  <c r="O16"/>
  <c r="O12"/>
  <c r="O8"/>
  <c r="V27" i="55"/>
  <c r="O27"/>
  <c r="O75" i="58"/>
  <c r="V59"/>
  <c r="O59"/>
  <c r="O43"/>
  <c r="V43"/>
  <c r="O27"/>
  <c r="V27"/>
  <c r="O11"/>
  <c r="V45" i="57"/>
  <c r="O77"/>
  <c r="O61"/>
  <c r="O91" i="58"/>
  <c r="V91"/>
  <c r="O80"/>
  <c r="O56"/>
  <c r="O90" i="57"/>
  <c r="V69"/>
  <c r="O42"/>
  <c r="O37"/>
  <c r="V37"/>
  <c r="O29"/>
  <c r="O25"/>
  <c r="O21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CM7"/>
  <c r="DA7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I5"/>
  <c r="E5" i="40" s="1"/>
  <c r="BF17" i="54"/>
  <c r="BF30"/>
  <c r="DH30" s="1"/>
  <c r="D30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AY4"/>
  <c r="AY6"/>
  <c r="AY8"/>
  <c r="AY9"/>
  <c r="AY15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AY62"/>
  <c r="DH62"/>
  <c r="D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AY59"/>
  <c r="AY61"/>
  <c r="DJ61"/>
  <c r="F61" i="40" s="1"/>
  <c r="DJ70" i="54"/>
  <c r="F70" i="40" s="1"/>
  <c r="CE77" i="54"/>
  <c r="CE93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DD53"/>
  <c r="DD87"/>
  <c r="DD71"/>
  <c r="DD55"/>
  <c r="DD25"/>
  <c r="CW78"/>
  <c r="CW15"/>
  <c r="CP44"/>
  <c r="CP35"/>
  <c r="CI17"/>
  <c r="DK5"/>
  <c r="CB18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1" i="30" l="1"/>
  <c r="AD11" s="1"/>
  <c r="AC47"/>
  <c r="AD47" s="1"/>
  <c r="AC63"/>
  <c r="AD63" s="1"/>
  <c r="AC75"/>
  <c r="AD75" s="1"/>
  <c r="AC83"/>
  <c r="AD83" s="1"/>
  <c r="AC91"/>
  <c r="AD91" s="1"/>
  <c r="AC3"/>
  <c r="AD3" s="1"/>
  <c r="AC14"/>
  <c r="AD14" s="1"/>
  <c r="AC22"/>
  <c r="AD22" s="1"/>
  <c r="AC30"/>
  <c r="AD30" s="1"/>
  <c r="AC38"/>
  <c r="AD38" s="1"/>
  <c r="AC46"/>
  <c r="AD46" s="1"/>
  <c r="AC54"/>
  <c r="AD54" s="1"/>
  <c r="AC66"/>
  <c r="AD66" s="1"/>
  <c r="AC74"/>
  <c r="AD74" s="1"/>
  <c r="AC86"/>
  <c r="AD86" s="1"/>
  <c r="AC94"/>
  <c r="AD94" s="1"/>
  <c r="AC17"/>
  <c r="AD17" s="1"/>
  <c r="AC41"/>
  <c r="AD41" s="1"/>
  <c r="AC61"/>
  <c r="AD61" s="1"/>
  <c r="AC77"/>
  <c r="AD77" s="1"/>
  <c r="AC89"/>
  <c r="AD89" s="1"/>
  <c r="AC6"/>
  <c r="AD6" s="1"/>
  <c r="AC42"/>
  <c r="AD42" s="1"/>
  <c r="AC62"/>
  <c r="AD62" s="1"/>
  <c r="AC78"/>
  <c r="AD78" s="1"/>
  <c r="AC98"/>
  <c r="AD98" s="1"/>
  <c r="AC21"/>
  <c r="AD21" s="1"/>
  <c r="AC45"/>
  <c r="AD45" s="1"/>
  <c r="AC65"/>
  <c r="AD65" s="1"/>
  <c r="AC85"/>
  <c r="AD85" s="1"/>
  <c r="AC5"/>
  <c r="AD5" s="1"/>
  <c r="AC13"/>
  <c r="AD13" s="1"/>
  <c r="AC25"/>
  <c r="AD25" s="1"/>
  <c r="AC33"/>
  <c r="AD33" s="1"/>
  <c r="AC37"/>
  <c r="AD37" s="1"/>
  <c r="AC53"/>
  <c r="AD53" s="1"/>
  <c r="AC73"/>
  <c r="AD7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D15" s="1"/>
  <c r="AC19"/>
  <c r="AD19" s="1"/>
  <c r="AC23"/>
  <c r="AC27"/>
  <c r="AC31"/>
  <c r="AC35"/>
  <c r="AC39"/>
  <c r="AC43"/>
  <c r="AC51"/>
  <c r="AC55"/>
  <c r="AC59"/>
  <c r="AC67"/>
  <c r="AC71"/>
  <c r="AC79"/>
  <c r="AC87"/>
  <c r="AC95"/>
  <c r="AC10"/>
  <c r="AC18"/>
  <c r="AD18" s="1"/>
  <c r="AC26"/>
  <c r="AD26" s="1"/>
  <c r="AC34"/>
  <c r="AD34" s="1"/>
  <c r="AC50"/>
  <c r="AD50" s="1"/>
  <c r="AC58"/>
  <c r="AD58" s="1"/>
  <c r="AC70"/>
  <c r="AD70" s="1"/>
  <c r="AC82"/>
  <c r="AD82" s="1"/>
  <c r="AC90"/>
  <c r="AD90" s="1"/>
  <c r="AC9"/>
  <c r="AD9" s="1"/>
  <c r="AC29"/>
  <c r="AD29" s="1"/>
  <c r="AC49"/>
  <c r="AD49" s="1"/>
  <c r="AC57"/>
  <c r="AD57" s="1"/>
  <c r="AC69"/>
  <c r="AD69" s="1"/>
  <c r="AC81"/>
  <c r="AD81" s="1"/>
  <c r="AC93"/>
  <c r="AD93" s="1"/>
  <c r="AE99" i="29"/>
  <c r="AE99" i="28"/>
  <c r="AE99" i="26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AD31"/>
  <c r="AD35"/>
  <c r="AD39"/>
  <c r="AD43"/>
  <c r="AD51"/>
  <c r="AD55"/>
  <c r="AD59"/>
  <c r="AD67"/>
  <c r="AD71"/>
  <c r="AD79"/>
  <c r="AD87"/>
  <c r="AD95"/>
  <c r="AD1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3"/>
  <c r="AD3" s="1"/>
  <c r="AC5" i="27"/>
  <c r="AD5" s="1"/>
  <c r="AC4" i="26"/>
  <c r="AD4" s="1"/>
  <c r="AD3" i="27"/>
  <c r="AC4" i="28"/>
  <c r="AD4" s="1"/>
  <c r="AC5"/>
  <c r="AD5" s="1"/>
  <c r="AC3" i="26"/>
  <c r="AD3" s="1"/>
  <c r="AC3" i="28"/>
  <c r="AD3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C6" i="24"/>
  <c r="AD6" s="1"/>
  <c r="AC5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9"/>
  <c r="AD9" s="1"/>
  <c r="AC9" i="27"/>
  <c r="AD9" s="1"/>
  <c r="AC8" i="29"/>
  <c r="AD8" s="1"/>
  <c r="AC9" i="24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8"/>
  <c r="AD12" s="1"/>
  <c r="AC12" i="24"/>
  <c r="AD12" s="1"/>
  <c r="AC12" i="27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C13" i="24"/>
  <c r="AD13" s="1"/>
  <c r="AC13" i="27"/>
  <c r="AD13" s="1"/>
  <c r="AC12" i="26"/>
  <c r="AD12" s="1"/>
  <c r="AC13" i="29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C14" i="24"/>
  <c r="AD14" s="1"/>
  <c r="AC14" i="29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J15" i="44"/>
  <c r="AC15" i="24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7" i="26"/>
  <c r="AD17" s="1"/>
  <c r="AC18" i="29"/>
  <c r="AD18" s="1"/>
  <c r="AC18" i="27"/>
  <c r="AD18" s="1"/>
  <c r="AC18" i="28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9" i="28"/>
  <c r="AD19" s="1"/>
  <c r="AC18" i="26"/>
  <c r="AD18" s="1"/>
  <c r="J19" i="44"/>
  <c r="G16" i="63"/>
  <c r="V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20" i="24"/>
  <c r="AD20" s="1"/>
  <c r="G17" i="63"/>
  <c r="AC20" i="29"/>
  <c r="AD20" s="1"/>
  <c r="AC19" i="26"/>
  <c r="AD19" s="1"/>
  <c r="O16" i="63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G22" i="44" s="1"/>
  <c r="R19" i="14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0" i="26" l="1"/>
  <c r="AD20" s="1"/>
  <c r="AC21" i="27"/>
  <c r="AD21" s="1"/>
  <c r="AC21" i="29"/>
  <c r="AD21" s="1"/>
  <c r="AC21" i="24"/>
  <c r="AD21" s="1"/>
  <c r="AC21" i="28"/>
  <c r="AD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AC23" i="27"/>
  <c r="AD23" s="1"/>
  <c r="AC22" i="26"/>
  <c r="AD22" s="1"/>
  <c r="O20" i="61"/>
  <c r="AC23" i="24"/>
  <c r="AD23" s="1"/>
  <c r="AC23" i="29"/>
  <c r="AD23" s="1"/>
  <c r="AC23" i="28"/>
  <c r="AD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4" i="24"/>
  <c r="AD24" s="1"/>
  <c r="AC24" i="28"/>
  <c r="AD24" s="1"/>
  <c r="AC24" i="29"/>
  <c r="AD24" s="1"/>
  <c r="AC23" i="26"/>
  <c r="AD23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C25" i="28"/>
  <c r="AD25" s="1"/>
  <c r="AC25" i="27"/>
  <c r="AD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V23" i="61"/>
  <c r="J28" i="44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AC36" i="24"/>
  <c r="AD36" s="1"/>
  <c r="AC36" i="29"/>
  <c r="AD36" s="1"/>
  <c r="AC36" i="28"/>
  <c r="AD36" s="1"/>
  <c r="AC36" i="27"/>
  <c r="AD36" s="1"/>
  <c r="AC35" i="26"/>
  <c r="AD35" s="1"/>
  <c r="V33" i="6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7"/>
  <c r="AD38" s="1"/>
  <c r="AC38" i="28"/>
  <c r="AD38" s="1"/>
  <c r="AC37" i="26"/>
  <c r="AD37" s="1"/>
  <c r="G39" i="44"/>
  <c r="AO36" i="14"/>
  <c r="E36" i="62" s="1"/>
  <c r="G36" s="1"/>
  <c r="J38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9" i="28"/>
  <c r="AD39" s="1"/>
  <c r="AC39" i="24"/>
  <c r="AD39" s="1"/>
  <c r="AC39" i="29"/>
  <c r="AD39" s="1"/>
  <c r="AC38" i="26"/>
  <c r="AD38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7"/>
  <c r="AD44" s="1"/>
  <c r="AC44" i="28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C46" i="24"/>
  <c r="AD46" s="1"/>
  <c r="AC45" i="26"/>
  <c r="AD45" s="1"/>
  <c r="AC46" i="29"/>
  <c r="AD46" s="1"/>
  <c r="AC46" i="27"/>
  <c r="AD46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6" i="26"/>
  <c r="AD46" s="1"/>
  <c r="AC47" i="24"/>
  <c r="AD47" s="1"/>
  <c r="AC47" i="29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9"/>
  <c r="AD52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G55" i="44"/>
  <c r="AC54" i="28"/>
  <c r="AD54" s="1"/>
  <c r="AC54" i="29"/>
  <c r="AD54" s="1"/>
  <c r="AC53" i="26"/>
  <c r="AD53" s="1"/>
  <c r="J54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4" i="26"/>
  <c r="AD54" s="1"/>
  <c r="AC55" i="27"/>
  <c r="AD55" s="1"/>
  <c r="AC55" i="24"/>
  <c r="AD55" s="1"/>
  <c r="AC55" i="28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G58" i="44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AO55" i="14"/>
  <c r="E55" i="62" s="1"/>
  <c r="G55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7" i="26"/>
  <c r="AD57" s="1"/>
  <c r="AC58" i="27"/>
  <c r="AD58" s="1"/>
  <c r="AC58" i="29"/>
  <c r="AD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4" i="26" l="1"/>
  <c r="AD64" s="1"/>
  <c r="AC65" i="27"/>
  <c r="AD65" s="1"/>
  <c r="AC65" i="28"/>
  <c r="AD65" s="1"/>
  <c r="AC65" i="29"/>
  <c r="AD65" s="1"/>
  <c r="AC65" i="24"/>
  <c r="AD65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H69" i="44"/>
  <c r="AC68" i="29"/>
  <c r="AD68" s="1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8" i="26"/>
  <c r="AD68" s="1"/>
  <c r="AC69" i="24"/>
  <c r="AD69" s="1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AC71" i="26"/>
  <c r="AD71" s="1"/>
  <c r="J72" i="44"/>
  <c r="H73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9"/>
  <c r="AD73" s="1"/>
  <c r="AC72" i="26"/>
  <c r="AD72" s="1"/>
  <c r="AC73" i="27"/>
  <c r="AD73" s="1"/>
  <c r="AC73" i="28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J76" i="44"/>
  <c r="AC76" i="24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7"/>
  <c r="AD77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7"/>
  <c r="AD78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0" i="26"/>
  <c r="AD80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V79" i="63"/>
  <c r="AC83" i="27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C83" i="26"/>
  <c r="AD83" s="1"/>
  <c r="AC84" i="28"/>
  <c r="AD84" s="1"/>
  <c r="AC84" i="29"/>
  <c r="AD84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C87" i="27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7" i="26"/>
  <c r="AD87" s="1"/>
  <c r="AC88" i="29"/>
  <c r="AD88" s="1"/>
  <c r="H89" i="44"/>
  <c r="V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C90" i="24"/>
  <c r="AD90" s="1"/>
  <c r="AC89" i="26"/>
  <c r="AD89" s="1"/>
  <c r="AC90" i="29"/>
  <c r="AD90" s="1"/>
  <c r="AC90" i="27"/>
  <c r="AD90" s="1"/>
  <c r="J90" i="44"/>
  <c r="H9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7"/>
  <c r="AD95" s="1"/>
  <c r="AC94" i="26"/>
  <c r="AD94" s="1"/>
  <c r="AC95" i="29"/>
  <c r="AD95" s="1"/>
  <c r="AC95" i="24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7" i="27"/>
  <c r="AD97" s="1"/>
  <c r="AC96" i="26"/>
  <c r="AD96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<sst xmlns="http://schemas.openxmlformats.org/spreadsheetml/2006/main" count="7842" uniqueCount="489">
  <si>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</si>
  <si>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</si>
  <si>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</si>
  <si>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</si>
  <si>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</si>
  <si>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</si>
  <si>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</si>
  <si>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</si>
  <si>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</si>
  <si>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</si>
  <si>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</si>
  <si>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</si>
  <si>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</si>
  <si>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</si>
  <si>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</si>
  <si>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</si>
  <si>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</si>
  <si>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</si>
  <si>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</si>
  <si>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</si>
  <si>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</si>
  <si>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</si>
  <si>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</si>
  <si>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</si>
  <si>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</si>
  <si>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</si>
  <si>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</si>
  <si>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</si>
  <si>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</si>
  <si>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</si>
  <si>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</si>
  <si>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</si>
  <si>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</si>
  <si>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</si>
  <si>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</si>
  <si>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</si>
  <si>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</si>
  <si>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</si>
  <si>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</si>
  <si>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</si>
  <si>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</si>
  <si>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</si>
  <si>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</si>
  <si>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</si>
  <si>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</si>
  <si>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</si>
  <si>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</si>
  <si>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</si>
  <si>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</si>
  <si>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</si>
  <si>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</si>
  <si>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</si>
  <si>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</si>
  <si>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</si>
  <si>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</si>
  <si>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</si>
  <si>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</si>
  <si>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</si>
  <si>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</si>
  <si>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</si>
  <si>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</si>
  <si>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</si>
  <si>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</si>
  <si>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</si>
  <si>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</si>
  <si>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</si>
  <si>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</si>
  <si>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</si>
  <si>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</si>
  <si>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</si>
  <si>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</si>
  <si>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</si>
  <si>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</si>
  <si>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</si>
  <si>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</si>
  <si>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</si>
  <si>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</si>
  <si>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</si>
  <si>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</si>
  <si>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</si>
  <si>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</si>
  <si>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</si>
  <si>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</si>
  <si>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</si>
  <si>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</si>
  <si>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</si>
  <si>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</si>
  <si>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</si>
  <si>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</si>
  <si>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</si>
  <si>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</si>
  <si>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</si>
  <si>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</si>
  <si>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</si>
  <si>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</si>
  <si>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</si>
  <si>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</si>
  <si>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</si>
  <si>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</si>
  <si>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</si>
  <si>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</si>
  <si>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</si>
  <si>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</si>
  <si>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</si>
  <si>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</si>
  <si>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</si>
  <si>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</si>
  <si>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</si>
  <si>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</si>
  <si>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</si>
  <si>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</si>
  <si>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</si>
  <si>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</si>
  <si>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</si>
  <si>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</si>
  <si>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</si>
  <si>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</si>
  <si>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</si>
  <si>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</si>
  <si>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</si>
  <si>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</si>
  <si>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</si>
  <si>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</si>
  <si>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</si>
  <si>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</si>
  <si>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</si>
  <si>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</si>
  <si>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</si>
  <si>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</si>
  <si>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</si>
  <si>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</si>
  <si>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</si>
  <si>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</si>
  <si>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</si>
  <si>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</si>
  <si>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</si>
  <si>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</si>
  <si>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</si>
  <si>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</si>
  <si>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</si>
  <si>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</si>
  <si>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</si>
  <si>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</si>
  <si>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</si>
  <si>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</si>
  <si>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</si>
  <si>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</si>
  <si>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</si>
  <si>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</si>
  <si>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</si>
  <si>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</si>
  <si>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</si>
  <si>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</si>
  <si>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</si>
  <si>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</si>
  <si>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</si>
  <si>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</si>
  <si>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</si>
  <si>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</si>
  <si>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</si>
  <si>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</si>
  <si>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</si>
  <si>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</si>
  <si>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</si>
  <si>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</si>
  <si>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</si>
  <si>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</si>
  <si>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</si>
  <si>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</si>
  <si>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</si>
  <si>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</si>
  <si>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</si>
  <si>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</si>
  <si>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</si>
  <si>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</si>
  <si>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</si>
  <si>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</si>
  <si>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</si>
  <si>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</si>
  <si>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</si>
  <si>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</si>
  <si>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</si>
  <si>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</si>
  <si>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</si>
  <si>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</si>
  <si>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</si>
  <si>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</si>
  <si>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</si>
  <si>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</si>
  <si>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</si>
  <si>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</si>
  <si>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</si>
  <si>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</si>
  <si>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</si>
  <si>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</si>
  <si>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</si>
  <si>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</si>
  <si>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</si>
  <si>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</si>
  <si>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</si>
  <si>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</si>
  <si>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</si>
  <si>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</si>
  <si>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</si>
  <si>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</si>
  <si>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</si>
  <si>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</si>
  <si>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</si>
  <si>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</si>
  <si>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</si>
  <si>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</si>
  <si>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</si>
  <si>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</si>
  <si>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</si>
  <si>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</si>
  <si>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</si>
  <si>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</si>
  <si>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</si>
  <si>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</si>
  <si>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</si>
  <si>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</si>
  <si>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</si>
  <si>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</si>
  <si>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</si>
  <si>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</si>
  <si>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</si>
  <si>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</si>
  <si>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</si>
  <si>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</si>
  <si>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</si>
  <si>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</si>
  <si>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</si>
  <si>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</si>
  <si>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</si>
  <si>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</si>
  <si>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</si>
  <si>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</si>
  <si>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</si>
  <si>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</si>
  <si>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</si>
  <si>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</si>
  <si>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</si>
  <si>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</si>
  <si>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</si>
  <si>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</si>
  <si>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</si>
  <si>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</si>
  <si>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</si>
  <si>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</si>
  <si>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</si>
  <si>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</si>
  <si>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</si>
  <si>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</si>
  <si>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</si>
  <si>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</si>
  <si>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</si>
  <si>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</si>
  <si>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</si>
  <si>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</si>
  <si>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</si>
  <si>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</si>
  <si>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</si>
  <si>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</si>
  <si>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</si>
  <si>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</si>
  <si>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</si>
  <si>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</si>
  <si>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</si>
  <si>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</si>
  <si>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</si>
  <si>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</si>
  <si>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</si>
  <si>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</si>
  <si>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</si>
  <si>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</si>
  <si>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</si>
  <si>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</si>
  <si>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</si>
  <si>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</si>
  <si>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</si>
  <si>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</si>
  <si>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</si>
  <si>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</si>
  <si>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</si>
  <si>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</si>
  <si>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</si>
  <si>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</si>
  <si>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</si>
  <si>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</si>
  <si>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</si>
  <si>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</si>
  <si>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</si>
  <si>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</si>
  <si>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</si>
  <si>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</si>
  <si>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</si>
  <si>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</si>
  <si>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</si>
  <si>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</si>
  <si>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</si>
  <si>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</si>
  <si>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</si>
  <si>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</si>
  <si>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</si>
  <si>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</si>
  <si>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</si>
  <si>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</si>
  <si>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</si>
  <si>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</si>
  <si>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</si>
  <si>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</si>
  <si>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</si>
  <si>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</si>
  <si>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</si>
  <si>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</si>
  <si>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</si>
  <si>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</si>
  <si>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</si>
  <si>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</si>
  <si>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</si>
  <si>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</si>
  <si>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</si>
  <si>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</si>
  <si>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</si>
  <si>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</si>
  <si>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</si>
  <si>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</si>
  <si>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</si>
  <si>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</si>
  <si>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</si>
  <si>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</si>
  <si>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</si>
  <si>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</si>
  <si>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</si>
  <si>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</si>
  <si>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</si>
  <si>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</si>
  <si>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</si>
  <si>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</si>
  <si>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</si>
  <si>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</si>
  <si>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</si>
  <si>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</si>
  <si>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</si>
  <si>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</si>
  <si>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</si>
  <si>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</si>
  <si>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</si>
  <si>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</si>
  <si>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</si>
  <si>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</si>
  <si>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</si>
  <si>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</si>
  <si>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</si>
  <si>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</si>
  <si>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</si>
  <si>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</si>
  <si>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</si>
  <si>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</si>
  <si>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</si>
  <si>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</si>
  <si>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</si>
  <si>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</si>
  <si>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</si>
  <si>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</si>
  <si>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</si>
  <si>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</si>
  <si>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</si>
  <si>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</si>
  <si>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</si>
  <si>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</si>
  <si>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</si>
  <si>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</si>
  <si>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</si>
  <si>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</si>
  <si>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</si>
  <si>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</si>
  <si>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</si>
  <si>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</si>
  <si>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</si>
  <si>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</si>
  <si>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</si>
  <si>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</si>
  <si>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</si>
  <si>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</si>
  <si>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</si>
  <si>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</si>
  <si>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</si>
  <si>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</si>
  <si>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</si>
  <si>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</si>
  <si>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</si>
  <si>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</si>
  <si>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</si>
  <si>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</si>
  <si>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</si>
  <si>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</si>
  <si>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</si>
  <si>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</si>
  <si>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</si>
  <si>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</si>
  <si>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</si>
  <si>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</si>
  <si>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</si>
  <si>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</si>
  <si>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</si>
  <si>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</si>
  <si>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</si>
  <si>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</si>
  <si>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</si>
  <si>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</si>
  <si>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</si>
  <si>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</si>
  <si>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</si>
  <si>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</si>
  <si>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</si>
  <si>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</si>
  <si>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</si>
  <si>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</si>
  <si>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</si>
  <si>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</si>
  <si>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</si>
  <si>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</si>
  <si>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</si>
  <si>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</si>
  <si>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73IS2022/04/19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</si>
  <si>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</si>
  <si>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</si>
  <si>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</si>
  <si>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</si>
  <si>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</si>
  <si>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</si>
  <si>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</si>
  <si>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</si>
  <si>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BRBCL(ER-36)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</si>
  <si>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</si>
  <si>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</si>
  <si>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</si>
  <si>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</si>
  <si>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</si>
  <si>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</si>
  <si>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</si>
  <si>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</si>
  <si>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DADRT2(NR-74)</t>
  </si>
  <si>
    <t>DHAULIGNGA(NR-74)</t>
  </si>
  <si>
    <t>DULHASTI(NR-74)</t>
  </si>
  <si>
    <t>FSTPP I &amp; II(ER-36)</t>
  </si>
  <si>
    <t>JHAJJAR(NR-74)</t>
  </si>
  <si>
    <t>KHSTPP-II(ER-36)</t>
  </si>
  <si>
    <t>KOTESHWR(NR-74)</t>
  </si>
  <si>
    <t>NAPP(NR-74)</t>
  </si>
  <si>
    <t>NJPC(NR-74)</t>
  </si>
  <si>
    <t>PARBATI3(NR-74)</t>
  </si>
  <si>
    <t>RAPPB(NR-74)</t>
  </si>
  <si>
    <t>RAPPC(NR-74)</t>
  </si>
  <si>
    <t>RIHAND1(NR-74)</t>
  </si>
  <si>
    <t>RIHAND2(NR-74)</t>
  </si>
  <si>
    <t>RIHAND3(NR-74)</t>
  </si>
  <si>
    <t>SALAL(NR-74)</t>
  </si>
  <si>
    <t>SASAN(WR-33)</t>
  </si>
  <si>
    <t>SEWA2(NR-74)</t>
  </si>
  <si>
    <t>SINGRAULI(NR-74)</t>
  </si>
  <si>
    <t>SINGRAULI_HYDRO(NR-74)</t>
  </si>
  <si>
    <t>TALA(ER-36)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</si>
  <si>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</si>
  <si>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</si>
  <si>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</si>
  <si>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</si>
  <si>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</si>
  <si>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</si>
  <si>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</si>
  <si>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SHPPBPL</t>
  </si>
  <si>
    <t>MBMP</t>
  </si>
  <si>
    <t>SINGOLI</t>
  </si>
  <si>
    <t>JSWEL</t>
  </si>
  <si>
    <t>Teesta_III</t>
  </si>
  <si>
    <t>JSWEL MSEB</t>
  </si>
  <si>
    <t>KSK_MAHANADI</t>
  </si>
  <si>
    <t>JPL</t>
  </si>
  <si>
    <t>JPL-2</t>
  </si>
  <si>
    <t>JLHEP</t>
  </si>
  <si>
    <t>THEP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</si>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</sst>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62</v>
          </cell>
          <cell r="C5">
            <v>0</v>
          </cell>
          <cell r="D5">
            <v>250</v>
          </cell>
          <cell r="E5">
            <v>0</v>
          </cell>
          <cell r="H5">
            <v>62</v>
          </cell>
          <cell r="I5">
            <v>0</v>
          </cell>
          <cell r="J5">
            <v>84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250</v>
          </cell>
          <cell r="E6">
            <v>0</v>
          </cell>
          <cell r="H6">
            <v>62</v>
          </cell>
          <cell r="I6">
            <v>0</v>
          </cell>
          <cell r="J6">
            <v>84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250</v>
          </cell>
          <cell r="E7">
            <v>0</v>
          </cell>
          <cell r="H7">
            <v>62</v>
          </cell>
          <cell r="I7">
            <v>0</v>
          </cell>
          <cell r="J7">
            <v>84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250</v>
          </cell>
          <cell r="E8">
            <v>0</v>
          </cell>
          <cell r="H8">
            <v>62</v>
          </cell>
          <cell r="I8">
            <v>0</v>
          </cell>
          <cell r="J8">
            <v>84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250</v>
          </cell>
          <cell r="E9">
            <v>0</v>
          </cell>
          <cell r="H9">
            <v>62</v>
          </cell>
          <cell r="I9">
            <v>0</v>
          </cell>
          <cell r="J9">
            <v>84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248</v>
          </cell>
          <cell r="E10">
            <v>0</v>
          </cell>
          <cell r="H10">
            <v>62</v>
          </cell>
          <cell r="I10">
            <v>0</v>
          </cell>
          <cell r="J10">
            <v>84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248</v>
          </cell>
          <cell r="E11">
            <v>0</v>
          </cell>
          <cell r="H11">
            <v>62</v>
          </cell>
          <cell r="I11">
            <v>0</v>
          </cell>
          <cell r="J11">
            <v>84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248</v>
          </cell>
          <cell r="E12">
            <v>0</v>
          </cell>
          <cell r="H12">
            <v>62</v>
          </cell>
          <cell r="I12">
            <v>0</v>
          </cell>
          <cell r="J12">
            <v>84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248</v>
          </cell>
          <cell r="E13">
            <v>0</v>
          </cell>
          <cell r="H13">
            <v>62</v>
          </cell>
          <cell r="I13">
            <v>0</v>
          </cell>
          <cell r="J13">
            <v>84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248</v>
          </cell>
          <cell r="E14">
            <v>0</v>
          </cell>
          <cell r="H14">
            <v>62</v>
          </cell>
          <cell r="I14">
            <v>0</v>
          </cell>
          <cell r="J14">
            <v>84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248</v>
          </cell>
          <cell r="E15">
            <v>0</v>
          </cell>
          <cell r="H15">
            <v>62</v>
          </cell>
          <cell r="I15">
            <v>0</v>
          </cell>
          <cell r="J15">
            <v>84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248</v>
          </cell>
          <cell r="E16">
            <v>0</v>
          </cell>
          <cell r="H16">
            <v>62</v>
          </cell>
          <cell r="I16">
            <v>0</v>
          </cell>
          <cell r="J16">
            <v>84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248</v>
          </cell>
          <cell r="E17">
            <v>0</v>
          </cell>
          <cell r="H17">
            <v>62</v>
          </cell>
          <cell r="I17">
            <v>0</v>
          </cell>
          <cell r="J17">
            <v>87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248</v>
          </cell>
          <cell r="E18">
            <v>0</v>
          </cell>
          <cell r="H18">
            <v>62</v>
          </cell>
          <cell r="I18">
            <v>0</v>
          </cell>
          <cell r="J18">
            <v>84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248</v>
          </cell>
          <cell r="E19">
            <v>0</v>
          </cell>
          <cell r="H19">
            <v>62</v>
          </cell>
          <cell r="I19">
            <v>0</v>
          </cell>
          <cell r="J19">
            <v>84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248</v>
          </cell>
          <cell r="E20">
            <v>0</v>
          </cell>
          <cell r="H20">
            <v>62</v>
          </cell>
          <cell r="I20">
            <v>0</v>
          </cell>
          <cell r="J20">
            <v>84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248</v>
          </cell>
          <cell r="E21">
            <v>0</v>
          </cell>
          <cell r="H21">
            <v>62</v>
          </cell>
          <cell r="I21">
            <v>0</v>
          </cell>
          <cell r="J21">
            <v>84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248</v>
          </cell>
          <cell r="E22">
            <v>0</v>
          </cell>
          <cell r="H22">
            <v>62</v>
          </cell>
          <cell r="I22">
            <v>0</v>
          </cell>
          <cell r="J22">
            <v>84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248</v>
          </cell>
          <cell r="E23">
            <v>0</v>
          </cell>
          <cell r="H23">
            <v>62</v>
          </cell>
          <cell r="I23">
            <v>0</v>
          </cell>
          <cell r="J23">
            <v>88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248</v>
          </cell>
          <cell r="E24">
            <v>0</v>
          </cell>
          <cell r="H24">
            <v>62</v>
          </cell>
          <cell r="I24">
            <v>0</v>
          </cell>
          <cell r="J24">
            <v>84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248</v>
          </cell>
          <cell r="E25">
            <v>0</v>
          </cell>
          <cell r="H25">
            <v>62</v>
          </cell>
          <cell r="I25">
            <v>0</v>
          </cell>
          <cell r="J25">
            <v>86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248</v>
          </cell>
          <cell r="E26">
            <v>0</v>
          </cell>
          <cell r="H26">
            <v>62</v>
          </cell>
          <cell r="I26">
            <v>0</v>
          </cell>
          <cell r="J26">
            <v>86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248</v>
          </cell>
          <cell r="E27">
            <v>0</v>
          </cell>
          <cell r="H27">
            <v>62</v>
          </cell>
          <cell r="I27">
            <v>0</v>
          </cell>
          <cell r="J27">
            <v>86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248</v>
          </cell>
          <cell r="E28">
            <v>0</v>
          </cell>
          <cell r="H28">
            <v>62</v>
          </cell>
          <cell r="I28">
            <v>0</v>
          </cell>
          <cell r="J28">
            <v>84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248</v>
          </cell>
          <cell r="E29">
            <v>0</v>
          </cell>
          <cell r="H29">
            <v>62</v>
          </cell>
          <cell r="I29">
            <v>0</v>
          </cell>
          <cell r="J29">
            <v>88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248</v>
          </cell>
          <cell r="E30">
            <v>0</v>
          </cell>
          <cell r="H30">
            <v>62</v>
          </cell>
          <cell r="I30">
            <v>0</v>
          </cell>
          <cell r="J30">
            <v>86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248</v>
          </cell>
          <cell r="E31">
            <v>0</v>
          </cell>
          <cell r="H31">
            <v>62</v>
          </cell>
          <cell r="I31">
            <v>0</v>
          </cell>
          <cell r="J31">
            <v>86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248</v>
          </cell>
          <cell r="E32">
            <v>0</v>
          </cell>
          <cell r="H32">
            <v>62</v>
          </cell>
          <cell r="I32">
            <v>0</v>
          </cell>
          <cell r="J32">
            <v>86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248</v>
          </cell>
          <cell r="E33">
            <v>0</v>
          </cell>
          <cell r="H33">
            <v>62</v>
          </cell>
          <cell r="I33">
            <v>0</v>
          </cell>
          <cell r="J33">
            <v>86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248</v>
          </cell>
          <cell r="E34">
            <v>0</v>
          </cell>
          <cell r="H34">
            <v>62</v>
          </cell>
          <cell r="I34">
            <v>0</v>
          </cell>
          <cell r="J34">
            <v>86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248</v>
          </cell>
          <cell r="E35">
            <v>0</v>
          </cell>
          <cell r="H35">
            <v>62</v>
          </cell>
          <cell r="I35">
            <v>0</v>
          </cell>
          <cell r="J35">
            <v>83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248</v>
          </cell>
          <cell r="E36">
            <v>0</v>
          </cell>
          <cell r="H36">
            <v>62</v>
          </cell>
          <cell r="I36">
            <v>0</v>
          </cell>
          <cell r="J36">
            <v>86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248</v>
          </cell>
          <cell r="E37">
            <v>0</v>
          </cell>
          <cell r="H37">
            <v>62</v>
          </cell>
          <cell r="I37">
            <v>0</v>
          </cell>
          <cell r="J37">
            <v>84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248</v>
          </cell>
          <cell r="E38">
            <v>0</v>
          </cell>
          <cell r="H38">
            <v>62</v>
          </cell>
          <cell r="I38">
            <v>0</v>
          </cell>
          <cell r="J38">
            <v>84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248</v>
          </cell>
          <cell r="E39">
            <v>0</v>
          </cell>
          <cell r="H39">
            <v>62</v>
          </cell>
          <cell r="I39">
            <v>0</v>
          </cell>
          <cell r="J39">
            <v>84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248</v>
          </cell>
          <cell r="E40">
            <v>0</v>
          </cell>
          <cell r="H40">
            <v>62</v>
          </cell>
          <cell r="I40">
            <v>0</v>
          </cell>
          <cell r="J40">
            <v>84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248</v>
          </cell>
          <cell r="E41">
            <v>0</v>
          </cell>
          <cell r="H41">
            <v>62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248</v>
          </cell>
          <cell r="E42">
            <v>0</v>
          </cell>
          <cell r="H42">
            <v>62</v>
          </cell>
          <cell r="I42">
            <v>0</v>
          </cell>
          <cell r="J42">
            <v>84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248</v>
          </cell>
          <cell r="E43">
            <v>0</v>
          </cell>
          <cell r="H43">
            <v>62</v>
          </cell>
          <cell r="I43">
            <v>0</v>
          </cell>
          <cell r="J43">
            <v>84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248</v>
          </cell>
          <cell r="E44">
            <v>0</v>
          </cell>
          <cell r="H44">
            <v>62</v>
          </cell>
          <cell r="I44">
            <v>0</v>
          </cell>
          <cell r="J44">
            <v>84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248</v>
          </cell>
          <cell r="E45">
            <v>0</v>
          </cell>
          <cell r="H45">
            <v>62</v>
          </cell>
          <cell r="I45">
            <v>0</v>
          </cell>
          <cell r="J45">
            <v>82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248</v>
          </cell>
          <cell r="E46">
            <v>0</v>
          </cell>
          <cell r="H46">
            <v>62</v>
          </cell>
          <cell r="I46">
            <v>0</v>
          </cell>
          <cell r="J46">
            <v>82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248</v>
          </cell>
          <cell r="E47">
            <v>0</v>
          </cell>
          <cell r="H47">
            <v>62</v>
          </cell>
          <cell r="I47">
            <v>0</v>
          </cell>
          <cell r="J47">
            <v>80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248</v>
          </cell>
          <cell r="E48">
            <v>0</v>
          </cell>
          <cell r="H48">
            <v>62</v>
          </cell>
          <cell r="I48">
            <v>0</v>
          </cell>
          <cell r="J48">
            <v>81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248</v>
          </cell>
          <cell r="E49">
            <v>0</v>
          </cell>
          <cell r="H49">
            <v>62</v>
          </cell>
          <cell r="I49">
            <v>0</v>
          </cell>
          <cell r="J49">
            <v>81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248</v>
          </cell>
          <cell r="E50">
            <v>0</v>
          </cell>
          <cell r="H50">
            <v>62</v>
          </cell>
          <cell r="I50">
            <v>0</v>
          </cell>
          <cell r="J50">
            <v>81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248</v>
          </cell>
          <cell r="E51">
            <v>0</v>
          </cell>
          <cell r="H51">
            <v>62</v>
          </cell>
          <cell r="I51">
            <v>0</v>
          </cell>
          <cell r="J51">
            <v>81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248</v>
          </cell>
          <cell r="E52">
            <v>0</v>
          </cell>
          <cell r="H52">
            <v>62</v>
          </cell>
          <cell r="I52">
            <v>0</v>
          </cell>
          <cell r="J52">
            <v>81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248</v>
          </cell>
          <cell r="E53">
            <v>0</v>
          </cell>
          <cell r="H53">
            <v>62</v>
          </cell>
          <cell r="I53">
            <v>0</v>
          </cell>
          <cell r="J53">
            <v>80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248</v>
          </cell>
          <cell r="E54">
            <v>0</v>
          </cell>
          <cell r="H54">
            <v>62</v>
          </cell>
          <cell r="I54">
            <v>0</v>
          </cell>
          <cell r="J54">
            <v>80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248</v>
          </cell>
          <cell r="E55">
            <v>0</v>
          </cell>
          <cell r="H55">
            <v>62</v>
          </cell>
          <cell r="I55">
            <v>0</v>
          </cell>
          <cell r="J55">
            <v>80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248</v>
          </cell>
          <cell r="E56">
            <v>0</v>
          </cell>
          <cell r="H56">
            <v>62</v>
          </cell>
          <cell r="I56">
            <v>0</v>
          </cell>
          <cell r="J56">
            <v>80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248</v>
          </cell>
          <cell r="E57">
            <v>0</v>
          </cell>
          <cell r="H57">
            <v>62</v>
          </cell>
          <cell r="I57">
            <v>0</v>
          </cell>
          <cell r="J57">
            <v>76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248</v>
          </cell>
          <cell r="E58">
            <v>0</v>
          </cell>
          <cell r="H58">
            <v>62</v>
          </cell>
          <cell r="I58">
            <v>0</v>
          </cell>
          <cell r="J58">
            <v>76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248</v>
          </cell>
          <cell r="E59">
            <v>0</v>
          </cell>
          <cell r="H59">
            <v>62</v>
          </cell>
          <cell r="I59">
            <v>0</v>
          </cell>
          <cell r="J59">
            <v>76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248</v>
          </cell>
          <cell r="E60">
            <v>0</v>
          </cell>
          <cell r="H60">
            <v>62</v>
          </cell>
          <cell r="I60">
            <v>0</v>
          </cell>
          <cell r="J60">
            <v>76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248</v>
          </cell>
          <cell r="E61">
            <v>0</v>
          </cell>
          <cell r="H61">
            <v>62</v>
          </cell>
          <cell r="I61">
            <v>0</v>
          </cell>
          <cell r="J61">
            <v>74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248</v>
          </cell>
          <cell r="E62">
            <v>0</v>
          </cell>
          <cell r="H62">
            <v>62</v>
          </cell>
          <cell r="I62">
            <v>0</v>
          </cell>
          <cell r="J62">
            <v>74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248</v>
          </cell>
          <cell r="E63">
            <v>0</v>
          </cell>
          <cell r="H63">
            <v>62</v>
          </cell>
          <cell r="I63">
            <v>0</v>
          </cell>
          <cell r="J63">
            <v>74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248</v>
          </cell>
          <cell r="E64">
            <v>0</v>
          </cell>
          <cell r="H64">
            <v>62</v>
          </cell>
          <cell r="I64">
            <v>0</v>
          </cell>
          <cell r="J64">
            <v>74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248</v>
          </cell>
          <cell r="E65">
            <v>0</v>
          </cell>
          <cell r="H65">
            <v>62</v>
          </cell>
          <cell r="I65">
            <v>0</v>
          </cell>
          <cell r="J65">
            <v>74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248</v>
          </cell>
          <cell r="E66">
            <v>0</v>
          </cell>
          <cell r="H66">
            <v>62</v>
          </cell>
          <cell r="I66">
            <v>0</v>
          </cell>
          <cell r="J66">
            <v>74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248</v>
          </cell>
          <cell r="E67">
            <v>0</v>
          </cell>
          <cell r="H67">
            <v>62</v>
          </cell>
          <cell r="I67">
            <v>0</v>
          </cell>
          <cell r="J67">
            <v>74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248</v>
          </cell>
          <cell r="E68">
            <v>0</v>
          </cell>
          <cell r="H68">
            <v>62</v>
          </cell>
          <cell r="I68">
            <v>0</v>
          </cell>
          <cell r="J68">
            <v>74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248</v>
          </cell>
          <cell r="E69">
            <v>0</v>
          </cell>
          <cell r="H69">
            <v>62</v>
          </cell>
          <cell r="I69">
            <v>0</v>
          </cell>
          <cell r="J69">
            <v>74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248</v>
          </cell>
          <cell r="E70">
            <v>0</v>
          </cell>
          <cell r="H70">
            <v>62</v>
          </cell>
          <cell r="I70">
            <v>0</v>
          </cell>
          <cell r="J70">
            <v>74</v>
          </cell>
          <cell r="K70">
            <v>0</v>
          </cell>
        </row>
        <row r="71">
          <cell r="B71">
            <v>62</v>
          </cell>
          <cell r="C71">
            <v>40</v>
          </cell>
          <cell r="D71">
            <v>248</v>
          </cell>
          <cell r="E71">
            <v>0</v>
          </cell>
          <cell r="H71">
            <v>62</v>
          </cell>
          <cell r="I71">
            <v>40</v>
          </cell>
          <cell r="J71">
            <v>74</v>
          </cell>
          <cell r="K71">
            <v>0</v>
          </cell>
        </row>
        <row r="72">
          <cell r="B72">
            <v>62</v>
          </cell>
          <cell r="C72">
            <v>40</v>
          </cell>
          <cell r="D72">
            <v>208</v>
          </cell>
          <cell r="E72">
            <v>0</v>
          </cell>
          <cell r="H72">
            <v>62</v>
          </cell>
          <cell r="I72">
            <v>40</v>
          </cell>
          <cell r="J72">
            <v>74</v>
          </cell>
          <cell r="K72">
            <v>0</v>
          </cell>
        </row>
        <row r="73">
          <cell r="B73">
            <v>62</v>
          </cell>
          <cell r="C73">
            <v>60</v>
          </cell>
          <cell r="D73">
            <v>188</v>
          </cell>
          <cell r="E73">
            <v>0</v>
          </cell>
          <cell r="H73">
            <v>62</v>
          </cell>
          <cell r="I73">
            <v>60</v>
          </cell>
          <cell r="J73">
            <v>76</v>
          </cell>
          <cell r="K73">
            <v>0</v>
          </cell>
        </row>
        <row r="74">
          <cell r="B74">
            <v>62</v>
          </cell>
          <cell r="C74">
            <v>60</v>
          </cell>
          <cell r="D74">
            <v>188</v>
          </cell>
          <cell r="E74">
            <v>0</v>
          </cell>
          <cell r="H74">
            <v>62</v>
          </cell>
          <cell r="I74">
            <v>60</v>
          </cell>
          <cell r="J74">
            <v>76</v>
          </cell>
          <cell r="K74">
            <v>0</v>
          </cell>
        </row>
        <row r="75">
          <cell r="B75">
            <v>62</v>
          </cell>
          <cell r="C75">
            <v>80</v>
          </cell>
          <cell r="D75">
            <v>168</v>
          </cell>
          <cell r="E75">
            <v>0</v>
          </cell>
          <cell r="H75">
            <v>62</v>
          </cell>
          <cell r="I75">
            <v>80</v>
          </cell>
          <cell r="J75">
            <v>76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248</v>
          </cell>
          <cell r="E76">
            <v>0</v>
          </cell>
          <cell r="H76">
            <v>62</v>
          </cell>
          <cell r="I76">
            <v>0</v>
          </cell>
          <cell r="J76">
            <v>222.5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248</v>
          </cell>
          <cell r="E77">
            <v>0</v>
          </cell>
          <cell r="H77">
            <v>62</v>
          </cell>
          <cell r="I77">
            <v>0</v>
          </cell>
          <cell r="J77">
            <v>232.5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248</v>
          </cell>
          <cell r="E78">
            <v>0</v>
          </cell>
          <cell r="H78">
            <v>62</v>
          </cell>
          <cell r="I78">
            <v>0</v>
          </cell>
          <cell r="J78">
            <v>232.5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248</v>
          </cell>
          <cell r="E79">
            <v>0</v>
          </cell>
          <cell r="H79">
            <v>62</v>
          </cell>
          <cell r="I79">
            <v>0</v>
          </cell>
          <cell r="J79">
            <v>232.5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248</v>
          </cell>
          <cell r="E80">
            <v>0</v>
          </cell>
          <cell r="H80">
            <v>62</v>
          </cell>
          <cell r="I80">
            <v>0</v>
          </cell>
          <cell r="J80">
            <v>232.5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248</v>
          </cell>
          <cell r="E81">
            <v>0</v>
          </cell>
          <cell r="H81">
            <v>62</v>
          </cell>
          <cell r="I81">
            <v>0</v>
          </cell>
          <cell r="J81">
            <v>232.5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248</v>
          </cell>
          <cell r="E82">
            <v>0</v>
          </cell>
          <cell r="H82">
            <v>62</v>
          </cell>
          <cell r="I82">
            <v>0</v>
          </cell>
          <cell r="J82">
            <v>235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35.26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35.26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59</v>
          </cell>
          <cell r="C81">
            <v>25</v>
          </cell>
          <cell r="D81">
            <v>0</v>
          </cell>
          <cell r="E81">
            <v>0</v>
          </cell>
          <cell r="H81">
            <v>32.35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59</v>
          </cell>
          <cell r="C82">
            <v>25</v>
          </cell>
          <cell r="D82">
            <v>0</v>
          </cell>
          <cell r="E82">
            <v>0</v>
          </cell>
          <cell r="H82">
            <v>32.35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59</v>
          </cell>
          <cell r="C83">
            <v>25</v>
          </cell>
          <cell r="D83">
            <v>0</v>
          </cell>
          <cell r="E83">
            <v>0</v>
          </cell>
          <cell r="H83">
            <v>33</v>
          </cell>
          <cell r="I83">
            <v>25</v>
          </cell>
          <cell r="J83">
            <v>0</v>
          </cell>
          <cell r="K83">
            <v>0</v>
          </cell>
        </row>
        <row r="84">
          <cell r="B84">
            <v>59</v>
          </cell>
          <cell r="C84">
            <v>25</v>
          </cell>
          <cell r="D84">
            <v>0</v>
          </cell>
          <cell r="E84">
            <v>0</v>
          </cell>
          <cell r="H84">
            <v>35</v>
          </cell>
          <cell r="I84">
            <v>25</v>
          </cell>
          <cell r="J84">
            <v>0</v>
          </cell>
          <cell r="K84">
            <v>0</v>
          </cell>
        </row>
        <row r="85">
          <cell r="B85">
            <v>59</v>
          </cell>
          <cell r="C85">
            <v>25</v>
          </cell>
          <cell r="D85">
            <v>0</v>
          </cell>
          <cell r="E85">
            <v>0</v>
          </cell>
          <cell r="H85">
            <v>35</v>
          </cell>
          <cell r="I85">
            <v>25</v>
          </cell>
          <cell r="J85">
            <v>0</v>
          </cell>
          <cell r="K85">
            <v>0</v>
          </cell>
        </row>
        <row r="86">
          <cell r="B86">
            <v>59</v>
          </cell>
          <cell r="C86">
            <v>25</v>
          </cell>
          <cell r="D86">
            <v>0</v>
          </cell>
          <cell r="E86">
            <v>0</v>
          </cell>
          <cell r="H86">
            <v>35</v>
          </cell>
          <cell r="I86">
            <v>25</v>
          </cell>
          <cell r="J86">
            <v>0</v>
          </cell>
          <cell r="K86">
            <v>0</v>
          </cell>
        </row>
        <row r="87">
          <cell r="B87">
            <v>59</v>
          </cell>
          <cell r="C87">
            <v>25</v>
          </cell>
          <cell r="D87">
            <v>0</v>
          </cell>
          <cell r="E87">
            <v>0</v>
          </cell>
          <cell r="H87">
            <v>35</v>
          </cell>
          <cell r="I87">
            <v>25</v>
          </cell>
          <cell r="J87">
            <v>0</v>
          </cell>
          <cell r="K87">
            <v>0</v>
          </cell>
        </row>
        <row r="88">
          <cell r="B88">
            <v>59</v>
          </cell>
          <cell r="C88">
            <v>25</v>
          </cell>
          <cell r="D88">
            <v>0</v>
          </cell>
          <cell r="E88">
            <v>0</v>
          </cell>
          <cell r="H88">
            <v>36</v>
          </cell>
          <cell r="I88">
            <v>25</v>
          </cell>
          <cell r="J88">
            <v>0</v>
          </cell>
          <cell r="K88">
            <v>0</v>
          </cell>
        </row>
        <row r="89">
          <cell r="B89">
            <v>59</v>
          </cell>
          <cell r="C89">
            <v>25</v>
          </cell>
          <cell r="D89">
            <v>0</v>
          </cell>
          <cell r="E89">
            <v>0</v>
          </cell>
          <cell r="H89">
            <v>36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59</v>
          </cell>
          <cell r="C90">
            <v>25</v>
          </cell>
          <cell r="D90">
            <v>0</v>
          </cell>
          <cell r="E90">
            <v>0</v>
          </cell>
          <cell r="H90">
            <v>36</v>
          </cell>
          <cell r="I90">
            <v>25</v>
          </cell>
          <cell r="J90">
            <v>0</v>
          </cell>
          <cell r="K90">
            <v>0</v>
          </cell>
        </row>
        <row r="91">
          <cell r="B91">
            <v>59</v>
          </cell>
          <cell r="C91">
            <v>25</v>
          </cell>
          <cell r="D91">
            <v>0</v>
          </cell>
          <cell r="E91">
            <v>0</v>
          </cell>
          <cell r="H91">
            <v>36</v>
          </cell>
          <cell r="I91">
            <v>25</v>
          </cell>
          <cell r="J91">
            <v>0</v>
          </cell>
          <cell r="K91">
            <v>0</v>
          </cell>
        </row>
        <row r="92">
          <cell r="B92">
            <v>59</v>
          </cell>
          <cell r="C92">
            <v>25</v>
          </cell>
          <cell r="D92">
            <v>0</v>
          </cell>
          <cell r="E92">
            <v>0</v>
          </cell>
          <cell r="H92">
            <v>36</v>
          </cell>
          <cell r="I92">
            <v>25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27</v>
          </cell>
          <cell r="D93">
            <v>0</v>
          </cell>
          <cell r="E93">
            <v>0</v>
          </cell>
          <cell r="H93">
            <v>36</v>
          </cell>
          <cell r="I93">
            <v>27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27</v>
          </cell>
          <cell r="D94">
            <v>0</v>
          </cell>
          <cell r="E94">
            <v>0</v>
          </cell>
          <cell r="H94">
            <v>36</v>
          </cell>
          <cell r="I94">
            <v>27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27</v>
          </cell>
          <cell r="D95">
            <v>0</v>
          </cell>
          <cell r="E95">
            <v>0</v>
          </cell>
          <cell r="H95">
            <v>36</v>
          </cell>
          <cell r="I95">
            <v>27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27</v>
          </cell>
          <cell r="D96">
            <v>0</v>
          </cell>
          <cell r="E96">
            <v>0</v>
          </cell>
          <cell r="H96">
            <v>36</v>
          </cell>
          <cell r="I96">
            <v>27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27</v>
          </cell>
          <cell r="D97">
            <v>0</v>
          </cell>
          <cell r="E97">
            <v>0</v>
          </cell>
          <cell r="H97">
            <v>36</v>
          </cell>
          <cell r="I97">
            <v>27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27</v>
          </cell>
          <cell r="D98">
            <v>0</v>
          </cell>
          <cell r="E98">
            <v>0</v>
          </cell>
          <cell r="H98">
            <v>36</v>
          </cell>
          <cell r="I98">
            <v>27</v>
          </cell>
          <cell r="J98">
            <v>0</v>
          </cell>
          <cell r="K98">
            <v>0</v>
          </cell>
        </row>
        <row r="99">
          <cell r="B99">
            <v>59</v>
          </cell>
          <cell r="C99">
            <v>27</v>
          </cell>
          <cell r="D99">
            <v>0</v>
          </cell>
          <cell r="E99">
            <v>0</v>
          </cell>
          <cell r="H99">
            <v>36</v>
          </cell>
          <cell r="I99">
            <v>27</v>
          </cell>
          <cell r="J99">
            <v>0</v>
          </cell>
          <cell r="K99">
            <v>0</v>
          </cell>
        </row>
        <row r="100">
          <cell r="B100">
            <v>59</v>
          </cell>
          <cell r="C100">
            <v>27</v>
          </cell>
          <cell r="D100">
            <v>0</v>
          </cell>
          <cell r="E100">
            <v>0</v>
          </cell>
          <cell r="H100">
            <v>36</v>
          </cell>
          <cell r="I100">
            <v>27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227.17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157.16999999999999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158.25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154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154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160.63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160.63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214.5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195.5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232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185.54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185.54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190.08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165.07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204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44670</v>
      </c>
      <c r="Z3" s="37">
        <f>S3</f>
        <v>44670</v>
      </c>
      <c r="AE3" s="36"/>
      <c r="AH3" s="38">
        <f>AV4</f>
        <v>44670</v>
      </c>
    </row>
    <row r="4" spans="1:48" ht="15.75" thickBot="1">
      <c r="A4" s="37">
        <f>frq!A1</f>
        <v>44670</v>
      </c>
      <c r="L4" s="37">
        <f>frq!A1</f>
        <v>44670</v>
      </c>
      <c r="P4" s="37">
        <f>frq!A1</f>
        <v>44670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7.2499999999999995E-2</v>
      </c>
      <c r="I6" s="54"/>
      <c r="J6" s="54">
        <f>G6+H6+I6</f>
        <v>0.1525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7.2499999999999995E-2</v>
      </c>
      <c r="I7" s="54"/>
      <c r="J7" s="54">
        <f t="shared" ref="J7:J70" si="3">G7+H7+I7</f>
        <v>0.1525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7.2499999999999995E-2</v>
      </c>
      <c r="I8" s="54"/>
      <c r="J8" s="54">
        <f t="shared" si="3"/>
        <v>0.1525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7.2499999999999995E-2</v>
      </c>
      <c r="I9" s="54"/>
      <c r="J9" s="54">
        <f t="shared" si="3"/>
        <v>0.1525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7.2499999999999995E-2</v>
      </c>
      <c r="I10" s="54"/>
      <c r="J10" s="54">
        <f t="shared" si="3"/>
        <v>0.1525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7.2499999999999995E-2</v>
      </c>
      <c r="I11" s="54"/>
      <c r="J11" s="54">
        <f t="shared" si="3"/>
        <v>0.1525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7.2499999999999995E-2</v>
      </c>
      <c r="I12" s="54"/>
      <c r="J12" s="54">
        <f t="shared" si="3"/>
        <v>0.1525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7.2499999999999995E-2</v>
      </c>
      <c r="I13" s="54"/>
      <c r="J13" s="54">
        <f t="shared" si="3"/>
        <v>0.1525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7.2499999999999995E-2</v>
      </c>
      <c r="I14" s="54"/>
      <c r="J14" s="54">
        <f t="shared" si="3"/>
        <v>0.1525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7.2499999999999995E-2</v>
      </c>
      <c r="I15" s="54"/>
      <c r="J15" s="54">
        <f t="shared" si="3"/>
        <v>0.1525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7.2499999999999995E-2</v>
      </c>
      <c r="I16" s="54"/>
      <c r="J16" s="54">
        <f t="shared" si="3"/>
        <v>0.1525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7.2499999999999995E-2</v>
      </c>
      <c r="I17" s="54"/>
      <c r="J17" s="54">
        <f t="shared" si="3"/>
        <v>0.1525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7.2499999999999995E-2</v>
      </c>
      <c r="I18" s="54"/>
      <c r="J18" s="54">
        <f t="shared" si="3"/>
        <v>0.1525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7.2499999999999995E-2</v>
      </c>
      <c r="I19" s="54"/>
      <c r="J19" s="54">
        <f t="shared" si="3"/>
        <v>0.1525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5.6792499999999996E-2</v>
      </c>
      <c r="I20" s="54"/>
      <c r="J20" s="54">
        <f t="shared" si="3"/>
        <v>0.13679249999999998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3.9292499999999994E-2</v>
      </c>
      <c r="I21" s="54"/>
      <c r="J21" s="54">
        <f t="shared" si="3"/>
        <v>0.1192925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3.95625E-2</v>
      </c>
      <c r="I25" s="54"/>
      <c r="J25" s="54">
        <f t="shared" si="3"/>
        <v>0.1195625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3.85E-2</v>
      </c>
      <c r="I66" s="54"/>
      <c r="J66" s="54">
        <f t="shared" si="3"/>
        <v>0.11849999999999999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3.85E-2</v>
      </c>
      <c r="I67" s="54"/>
      <c r="J67" s="54">
        <f t="shared" si="3"/>
        <v>0.11849999999999999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4.0157499999999999E-2</v>
      </c>
      <c r="I68" s="54"/>
      <c r="J68" s="54">
        <f t="shared" si="3"/>
        <v>0.1201575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4.0157499999999999E-2</v>
      </c>
      <c r="I69" s="54"/>
      <c r="J69" s="54">
        <f t="shared" si="3"/>
        <v>0.1201575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5.3624999999999999E-2</v>
      </c>
      <c r="I70" s="54"/>
      <c r="J70" s="54">
        <f t="shared" si="3"/>
        <v>0.13362499999999999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4.8875000000000002E-2</v>
      </c>
      <c r="I71" s="54"/>
      <c r="J71" s="54">
        <f t="shared" ref="J71:J101" si="9">G71+H71+I71</f>
        <v>0.12887500000000002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7.0000000000000007E-2</v>
      </c>
      <c r="I72" s="54"/>
      <c r="J72" s="54">
        <f t="shared" si="9"/>
        <v>0.15000000000000002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7.0000000000000007E-2</v>
      </c>
      <c r="I73" s="54"/>
      <c r="J73" s="54">
        <f t="shared" si="9"/>
        <v>0.15000000000000002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7.0000000000000007E-2</v>
      </c>
      <c r="I74" s="54"/>
      <c r="J74" s="54">
        <f t="shared" si="9"/>
        <v>0.15000000000000002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7.0000000000000007E-2</v>
      </c>
      <c r="I75" s="54"/>
      <c r="J75" s="54">
        <f t="shared" si="9"/>
        <v>0.15000000000000002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7.0000000000000007E-2</v>
      </c>
      <c r="I76" s="54"/>
      <c r="J76" s="54">
        <f t="shared" si="9"/>
        <v>0.15000000000000002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7.0000000000000007E-2</v>
      </c>
      <c r="I77" s="54"/>
      <c r="J77" s="54">
        <f t="shared" si="9"/>
        <v>0.15000000000000002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7.2499999999999995E-2</v>
      </c>
      <c r="I78" s="54"/>
      <c r="J78" s="54">
        <f t="shared" si="9"/>
        <v>0.1525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7.2499999999999995E-2</v>
      </c>
      <c r="I79" s="54"/>
      <c r="J79" s="54">
        <f t="shared" si="9"/>
        <v>0.1525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7.2499999999999995E-2</v>
      </c>
      <c r="I80" s="54"/>
      <c r="J80" s="54">
        <f t="shared" si="9"/>
        <v>0.1525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7.2499999999999995E-2</v>
      </c>
      <c r="I81" s="54"/>
      <c r="J81" s="54">
        <f t="shared" si="9"/>
        <v>0.1525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7.2499999999999995E-2</v>
      </c>
      <c r="I82" s="54"/>
      <c r="J82" s="54">
        <f t="shared" si="9"/>
        <v>0.1525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7.2499999999999995E-2</v>
      </c>
      <c r="I83" s="54"/>
      <c r="J83" s="54">
        <f t="shared" si="9"/>
        <v>0.1525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5.8500000000000003E-2</v>
      </c>
      <c r="I84" s="54"/>
      <c r="J84" s="54">
        <f t="shared" si="9"/>
        <v>0.13850000000000001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5.8000000000000003E-2</v>
      </c>
      <c r="I85" s="54"/>
      <c r="J85" s="54">
        <f t="shared" si="9"/>
        <v>0.13800000000000001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4.6384999999999996E-2</v>
      </c>
      <c r="I86" s="54"/>
      <c r="J86" s="54">
        <f t="shared" si="9"/>
        <v>0.126385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4.6384999999999996E-2</v>
      </c>
      <c r="I87" s="54"/>
      <c r="J87" s="54">
        <f t="shared" si="9"/>
        <v>0.126385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4.752E-2</v>
      </c>
      <c r="I88" s="54"/>
      <c r="J88" s="54">
        <f t="shared" si="9"/>
        <v>0.12751999999999999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4.1267499999999999E-2</v>
      </c>
      <c r="I89" s="54"/>
      <c r="J89" s="54">
        <f t="shared" si="9"/>
        <v>0.1212675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5.0999999999999997E-2</v>
      </c>
      <c r="I90" s="54"/>
      <c r="J90" s="54">
        <f t="shared" si="9"/>
        <v>0.13100000000000001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5.8500000000000003E-2</v>
      </c>
      <c r="I91" s="54"/>
      <c r="J91" s="54">
        <f t="shared" si="9"/>
        <v>0.13850000000000001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7.2499999999999995E-2</v>
      </c>
      <c r="I92" s="54"/>
      <c r="J92" s="54">
        <f t="shared" si="9"/>
        <v>0.1525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7.2499999999999995E-2</v>
      </c>
      <c r="I93" s="54"/>
      <c r="J93" s="54">
        <f t="shared" si="9"/>
        <v>0.1525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7.2499999999999995E-2</v>
      </c>
      <c r="I94" s="54"/>
      <c r="J94" s="54">
        <f t="shared" si="9"/>
        <v>0.1525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7.2499999999999995E-2</v>
      </c>
      <c r="I95" s="54"/>
      <c r="J95" s="54">
        <f t="shared" si="9"/>
        <v>0.1525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7.2499999999999995E-2</v>
      </c>
      <c r="I96" s="54"/>
      <c r="J96" s="54">
        <f t="shared" si="9"/>
        <v>0.1525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7.2499999999999995E-2</v>
      </c>
      <c r="I97" s="54"/>
      <c r="J97" s="54">
        <f t="shared" si="9"/>
        <v>0.1525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7.2499999999999995E-2</v>
      </c>
      <c r="I98" s="54"/>
      <c r="J98" s="54">
        <f t="shared" si="9"/>
        <v>0.1525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7.2499999999999995E-2</v>
      </c>
      <c r="I99" s="54"/>
      <c r="J99" s="54">
        <f t="shared" si="9"/>
        <v>0.1525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7.2499999999999995E-2</v>
      </c>
      <c r="I100" s="54"/>
      <c r="J100" s="54">
        <f t="shared" si="9"/>
        <v>0.1525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7.2499999999999995E-2</v>
      </c>
      <c r="I101" s="54"/>
      <c r="J101" s="54">
        <f t="shared" si="9"/>
        <v>0.1525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5.0105199999999988</v>
      </c>
      <c r="I102" s="54"/>
      <c r="J102" s="54">
        <f t="shared" si="14"/>
        <v>12.690519999999998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28.07</v>
      </c>
      <c r="I3" s="95">
        <v>0</v>
      </c>
      <c r="J3" s="95">
        <v>0</v>
      </c>
      <c r="K3" s="95">
        <v>0</v>
      </c>
      <c r="L3" s="95">
        <v>0</v>
      </c>
      <c r="M3" s="114">
        <v>0.06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28.13</v>
      </c>
      <c r="W3">
        <v>28.07</v>
      </c>
      <c r="X3">
        <v>0</v>
      </c>
      <c r="Y3">
        <v>0</v>
      </c>
      <c r="Z3">
        <v>0</v>
      </c>
      <c r="AA3">
        <v>0.06</v>
      </c>
      <c r="AB3">
        <v>0</v>
      </c>
    </row>
    <row r="4" spans="1:28">
      <c r="B4" t="s">
        <v>263</v>
      </c>
      <c r="G4" t="s">
        <v>46</v>
      </c>
      <c r="H4" s="115">
        <v>21.12</v>
      </c>
      <c r="I4" s="88">
        <v>0</v>
      </c>
      <c r="J4" s="88">
        <v>0</v>
      </c>
      <c r="K4" s="88">
        <v>0</v>
      </c>
      <c r="L4" s="88">
        <v>0</v>
      </c>
      <c r="M4" s="116">
        <v>7.0000000000000007E-2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21.19</v>
      </c>
      <c r="W4">
        <v>21.12</v>
      </c>
      <c r="X4">
        <v>0</v>
      </c>
      <c r="Y4">
        <v>0</v>
      </c>
      <c r="Z4">
        <v>0</v>
      </c>
      <c r="AA4">
        <v>7.0000000000000007E-2</v>
      </c>
      <c r="AB4">
        <v>0</v>
      </c>
    </row>
    <row r="5" spans="1:28">
      <c r="G5" t="s">
        <v>47</v>
      </c>
      <c r="H5" s="115">
        <v>20.48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20.48</v>
      </c>
      <c r="W5">
        <v>20.48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14.01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14.01</v>
      </c>
      <c r="W6">
        <v>14.01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-20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-30</v>
      </c>
      <c r="Q8" s="88">
        <v>0</v>
      </c>
      <c r="R8" s="88">
        <v>0</v>
      </c>
      <c r="S8" s="116">
        <v>0</v>
      </c>
      <c r="U8" s="115">
        <v>-30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-111</v>
      </c>
      <c r="O9" s="88">
        <v>-30</v>
      </c>
      <c r="P9" s="88">
        <v>-80</v>
      </c>
      <c r="Q9" s="88">
        <v>0</v>
      </c>
      <c r="R9" s="88">
        <v>0</v>
      </c>
      <c r="S9" s="116">
        <v>0</v>
      </c>
      <c r="U9" s="115">
        <v>-221</v>
      </c>
      <c r="V9" s="116">
        <v>0</v>
      </c>
      <c r="W9">
        <v>-111</v>
      </c>
      <c r="X9">
        <v>-30</v>
      </c>
      <c r="Y9">
        <v>0</v>
      </c>
      <c r="Z9">
        <v>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-82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-132</v>
      </c>
      <c r="V10" s="116">
        <v>0</v>
      </c>
      <c r="W10">
        <v>-82</v>
      </c>
      <c r="X10">
        <v>0</v>
      </c>
      <c r="Y10">
        <v>0</v>
      </c>
      <c r="Z10">
        <v>0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</v>
      </c>
      <c r="O11" s="88">
        <v>0</v>
      </c>
      <c r="P11" s="88">
        <v>-80</v>
      </c>
      <c r="Q11" s="88">
        <v>0</v>
      </c>
      <c r="R11" s="88">
        <v>0</v>
      </c>
      <c r="S11" s="116">
        <v>0</v>
      </c>
      <c r="U11" s="115">
        <v>-92</v>
      </c>
      <c r="V11" s="116">
        <v>0</v>
      </c>
      <c r="W11">
        <v>-12</v>
      </c>
      <c r="X11">
        <v>0</v>
      </c>
      <c r="Y11">
        <v>0</v>
      </c>
      <c r="Z11">
        <v>0</v>
      </c>
      <c r="AA11">
        <v>0</v>
      </c>
      <c r="AB11">
        <v>-80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-42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-122</v>
      </c>
      <c r="V12" s="116">
        <v>0</v>
      </c>
      <c r="W12">
        <v>-42</v>
      </c>
      <c r="X12">
        <v>0</v>
      </c>
      <c r="Y12">
        <v>0</v>
      </c>
      <c r="Z12">
        <v>0</v>
      </c>
      <c r="AA12">
        <v>0</v>
      </c>
      <c r="AB12">
        <v>-80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-102</v>
      </c>
      <c r="O13" s="88">
        <v>0</v>
      </c>
      <c r="P13" s="88">
        <v>-70</v>
      </c>
      <c r="Q13" s="88">
        <v>0</v>
      </c>
      <c r="R13" s="88">
        <v>0</v>
      </c>
      <c r="S13" s="116">
        <v>0</v>
      </c>
      <c r="U13" s="115">
        <v>-172</v>
      </c>
      <c r="V13" s="116">
        <v>0</v>
      </c>
      <c r="W13">
        <v>-102</v>
      </c>
      <c r="X13">
        <v>0</v>
      </c>
      <c r="Y13">
        <v>0</v>
      </c>
      <c r="Z13">
        <v>0</v>
      </c>
      <c r="AA13">
        <v>0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-127</v>
      </c>
      <c r="O14" s="88">
        <v>-55</v>
      </c>
      <c r="P14" s="88">
        <v>-70</v>
      </c>
      <c r="Q14" s="88">
        <v>0</v>
      </c>
      <c r="R14" s="88">
        <v>0</v>
      </c>
      <c r="S14" s="116">
        <v>0</v>
      </c>
      <c r="U14" s="115">
        <v>-252</v>
      </c>
      <c r="V14" s="116">
        <v>0</v>
      </c>
      <c r="W14">
        <v>-127</v>
      </c>
      <c r="X14">
        <v>-55</v>
      </c>
      <c r="Y14">
        <v>0</v>
      </c>
      <c r="Z14">
        <v>0</v>
      </c>
      <c r="AA14">
        <v>0</v>
      </c>
      <c r="AB14">
        <v>-70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-33</v>
      </c>
      <c r="O15" s="88">
        <v>-10</v>
      </c>
      <c r="P15" s="88">
        <v>-105</v>
      </c>
      <c r="Q15" s="88">
        <v>0</v>
      </c>
      <c r="R15" s="88">
        <v>0</v>
      </c>
      <c r="S15" s="116">
        <v>0</v>
      </c>
      <c r="U15" s="115">
        <v>-148</v>
      </c>
      <c r="V15" s="116">
        <v>0</v>
      </c>
      <c r="W15">
        <v>-33</v>
      </c>
      <c r="X15">
        <v>-10</v>
      </c>
      <c r="Y15">
        <v>0</v>
      </c>
      <c r="Z15">
        <v>0</v>
      </c>
      <c r="AA15">
        <v>0</v>
      </c>
      <c r="AB15">
        <v>-105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-76</v>
      </c>
      <c r="O16" s="88">
        <v>-10</v>
      </c>
      <c r="P16" s="88">
        <v>-60</v>
      </c>
      <c r="Q16" s="88">
        <v>0</v>
      </c>
      <c r="R16" s="88">
        <v>0</v>
      </c>
      <c r="S16" s="116">
        <v>0</v>
      </c>
      <c r="U16" s="115">
        <v>-146</v>
      </c>
      <c r="V16" s="116">
        <v>0</v>
      </c>
      <c r="W16">
        <v>-76</v>
      </c>
      <c r="X16">
        <v>-10</v>
      </c>
      <c r="Y16">
        <v>0</v>
      </c>
      <c r="Z16">
        <v>0</v>
      </c>
      <c r="AA16">
        <v>0</v>
      </c>
      <c r="AB16">
        <v>-60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0.16</v>
      </c>
      <c r="N17" s="115">
        <v>-53</v>
      </c>
      <c r="O17" s="88">
        <v>-30</v>
      </c>
      <c r="P17" s="88">
        <v>-60</v>
      </c>
      <c r="Q17" s="88">
        <v>0</v>
      </c>
      <c r="R17" s="88">
        <v>0</v>
      </c>
      <c r="S17" s="116">
        <v>0</v>
      </c>
      <c r="U17" s="115">
        <v>-143</v>
      </c>
      <c r="V17" s="116">
        <v>0.16</v>
      </c>
      <c r="W17">
        <v>-53</v>
      </c>
      <c r="X17">
        <v>-30</v>
      </c>
      <c r="Y17">
        <v>0</v>
      </c>
      <c r="Z17">
        <v>0</v>
      </c>
      <c r="AA17">
        <v>0.16</v>
      </c>
      <c r="AB17">
        <v>-60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0.93</v>
      </c>
      <c r="N18" s="115">
        <v>-76</v>
      </c>
      <c r="O18" s="88">
        <v>-25</v>
      </c>
      <c r="P18" s="88">
        <v>-60</v>
      </c>
      <c r="Q18" s="88">
        <v>0</v>
      </c>
      <c r="R18" s="88">
        <v>0</v>
      </c>
      <c r="S18" s="116">
        <v>0</v>
      </c>
      <c r="U18" s="115">
        <v>-161</v>
      </c>
      <c r="V18" s="116">
        <v>0.93</v>
      </c>
      <c r="W18">
        <v>-76</v>
      </c>
      <c r="X18">
        <v>-25</v>
      </c>
      <c r="Y18">
        <v>0</v>
      </c>
      <c r="Z18">
        <v>0</v>
      </c>
      <c r="AA18">
        <v>0.93</v>
      </c>
      <c r="AB18">
        <v>-60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-118</v>
      </c>
      <c r="O19" s="88">
        <v>0</v>
      </c>
      <c r="P19" s="88">
        <v>-95</v>
      </c>
      <c r="Q19" s="88">
        <v>0</v>
      </c>
      <c r="R19" s="88">
        <v>-2.5</v>
      </c>
      <c r="S19" s="116">
        <v>0</v>
      </c>
      <c r="U19" s="115">
        <v>-215.5</v>
      </c>
      <c r="V19" s="116">
        <v>0</v>
      </c>
      <c r="W19">
        <v>-118</v>
      </c>
      <c r="X19">
        <v>0</v>
      </c>
      <c r="Y19">
        <v>-2.5</v>
      </c>
      <c r="Z19">
        <v>0</v>
      </c>
      <c r="AA19">
        <v>0</v>
      </c>
      <c r="AB19">
        <v>-95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-62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-112</v>
      </c>
      <c r="V20" s="116">
        <v>0</v>
      </c>
      <c r="W20">
        <v>-62</v>
      </c>
      <c r="X20">
        <v>0</v>
      </c>
      <c r="Y20">
        <v>0</v>
      </c>
      <c r="Z20">
        <v>0</v>
      </c>
      <c r="AA20">
        <v>0</v>
      </c>
      <c r="AB20">
        <v>-50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-96</v>
      </c>
      <c r="O21" s="88">
        <v>-50</v>
      </c>
      <c r="P21" s="88">
        <v>-105</v>
      </c>
      <c r="Q21" s="88">
        <v>0</v>
      </c>
      <c r="R21" s="88">
        <v>0</v>
      </c>
      <c r="S21" s="116">
        <v>0</v>
      </c>
      <c r="U21" s="115">
        <v>-251</v>
      </c>
      <c r="V21" s="116">
        <v>0</v>
      </c>
      <c r="W21">
        <v>-96</v>
      </c>
      <c r="X21">
        <v>-50</v>
      </c>
      <c r="Y21">
        <v>0</v>
      </c>
      <c r="Z21">
        <v>0</v>
      </c>
      <c r="AA21">
        <v>0</v>
      </c>
      <c r="AB21">
        <v>-105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-87</v>
      </c>
      <c r="O22" s="88">
        <v>-10</v>
      </c>
      <c r="P22" s="88">
        <v>-40</v>
      </c>
      <c r="Q22" s="88">
        <v>0</v>
      </c>
      <c r="R22" s="88">
        <v>0</v>
      </c>
      <c r="S22" s="116">
        <v>0</v>
      </c>
      <c r="U22" s="115">
        <v>-137</v>
      </c>
      <c r="V22" s="116">
        <v>0</v>
      </c>
      <c r="W22">
        <v>-87</v>
      </c>
      <c r="X22">
        <v>-10</v>
      </c>
      <c r="Y22">
        <v>0</v>
      </c>
      <c r="Z22">
        <v>0</v>
      </c>
      <c r="AA22">
        <v>0</v>
      </c>
      <c r="AB22">
        <v>-40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0.52</v>
      </c>
      <c r="N23" s="115">
        <v>-68</v>
      </c>
      <c r="O23" s="88">
        <v>-14</v>
      </c>
      <c r="P23" s="88">
        <v>-60</v>
      </c>
      <c r="Q23" s="88">
        <v>0</v>
      </c>
      <c r="R23" s="88">
        <v>0</v>
      </c>
      <c r="S23" s="116">
        <v>0</v>
      </c>
      <c r="U23" s="115">
        <v>-142</v>
      </c>
      <c r="V23" s="116">
        <v>0.52</v>
      </c>
      <c r="W23">
        <v>-68</v>
      </c>
      <c r="X23">
        <v>-14</v>
      </c>
      <c r="Y23">
        <v>0</v>
      </c>
      <c r="Z23">
        <v>0</v>
      </c>
      <c r="AA23">
        <v>0.52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0.68</v>
      </c>
      <c r="N24" s="115">
        <v>-21</v>
      </c>
      <c r="O24" s="88">
        <v>-14</v>
      </c>
      <c r="P24" s="88">
        <v>-60</v>
      </c>
      <c r="Q24" s="88">
        <v>0</v>
      </c>
      <c r="R24" s="88">
        <v>0</v>
      </c>
      <c r="S24" s="116">
        <v>0</v>
      </c>
      <c r="U24" s="115">
        <v>-95</v>
      </c>
      <c r="V24" s="116">
        <v>0.68</v>
      </c>
      <c r="W24">
        <v>-21</v>
      </c>
      <c r="X24">
        <v>-14</v>
      </c>
      <c r="Y24">
        <v>0</v>
      </c>
      <c r="Z24">
        <v>0</v>
      </c>
      <c r="AA24">
        <v>0.68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0.96</v>
      </c>
      <c r="N25" s="115">
        <v>-19</v>
      </c>
      <c r="O25" s="88">
        <v>-10</v>
      </c>
      <c r="P25" s="88">
        <v>-60</v>
      </c>
      <c r="Q25" s="88">
        <v>0</v>
      </c>
      <c r="R25" s="88">
        <v>-2.8</v>
      </c>
      <c r="S25" s="116">
        <v>0</v>
      </c>
      <c r="U25" s="115">
        <v>-91.8</v>
      </c>
      <c r="V25" s="116">
        <v>0.96</v>
      </c>
      <c r="W25">
        <v>-19</v>
      </c>
      <c r="X25">
        <v>-10</v>
      </c>
      <c r="Y25">
        <v>-2.8</v>
      </c>
      <c r="Z25">
        <v>0</v>
      </c>
      <c r="AA25">
        <v>0.96</v>
      </c>
      <c r="AB25">
        <v>-60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-34</v>
      </c>
      <c r="O26" s="88">
        <v>-4</v>
      </c>
      <c r="P26" s="88">
        <v>-60</v>
      </c>
      <c r="Q26" s="88">
        <v>0</v>
      </c>
      <c r="R26" s="88">
        <v>0</v>
      </c>
      <c r="S26" s="116">
        <v>0</v>
      </c>
      <c r="U26" s="115">
        <v>-98</v>
      </c>
      <c r="V26" s="116">
        <v>0</v>
      </c>
      <c r="W26">
        <v>-34</v>
      </c>
      <c r="X26">
        <v>-4</v>
      </c>
      <c r="Y26">
        <v>0</v>
      </c>
      <c r="Z26">
        <v>0</v>
      </c>
      <c r="AA26">
        <v>0</v>
      </c>
      <c r="AB26">
        <v>-60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0.22</v>
      </c>
      <c r="N27" s="115">
        <v>-53</v>
      </c>
      <c r="O27" s="88">
        <v>-70</v>
      </c>
      <c r="P27" s="88">
        <v>-117</v>
      </c>
      <c r="Q27" s="88">
        <v>0</v>
      </c>
      <c r="R27" s="88">
        <v>0</v>
      </c>
      <c r="S27" s="116">
        <v>0</v>
      </c>
      <c r="U27" s="115">
        <v>-240</v>
      </c>
      <c r="V27" s="116">
        <v>0.22</v>
      </c>
      <c r="W27">
        <v>-53</v>
      </c>
      <c r="X27">
        <v>-70</v>
      </c>
      <c r="Y27">
        <v>0</v>
      </c>
      <c r="Z27">
        <v>0</v>
      </c>
      <c r="AA27">
        <v>0.22</v>
      </c>
      <c r="AB27">
        <v>-117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0.46</v>
      </c>
      <c r="N28" s="115">
        <v>-66</v>
      </c>
      <c r="O28" s="88">
        <v>-35</v>
      </c>
      <c r="P28" s="88">
        <v>-70</v>
      </c>
      <c r="Q28" s="88">
        <v>0</v>
      </c>
      <c r="R28" s="88">
        <v>0</v>
      </c>
      <c r="S28" s="116">
        <v>0</v>
      </c>
      <c r="U28" s="115">
        <v>-171</v>
      </c>
      <c r="V28" s="116">
        <v>0.46</v>
      </c>
      <c r="W28">
        <v>-66</v>
      </c>
      <c r="X28">
        <v>-35</v>
      </c>
      <c r="Y28">
        <v>0</v>
      </c>
      <c r="Z28">
        <v>0</v>
      </c>
      <c r="AA28">
        <v>0.46</v>
      </c>
      <c r="AB28">
        <v>-70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-67</v>
      </c>
      <c r="O29" s="88">
        <v>-38</v>
      </c>
      <c r="P29" s="88">
        <v>-65</v>
      </c>
      <c r="Q29" s="88">
        <v>0</v>
      </c>
      <c r="R29" s="88">
        <v>0</v>
      </c>
      <c r="S29" s="116">
        <v>0</v>
      </c>
      <c r="U29" s="115">
        <v>-170</v>
      </c>
      <c r="V29" s="116">
        <v>0</v>
      </c>
      <c r="W29">
        <v>-67</v>
      </c>
      <c r="X29">
        <v>-38</v>
      </c>
      <c r="Y29">
        <v>0</v>
      </c>
      <c r="Z29">
        <v>0</v>
      </c>
      <c r="AA29">
        <v>0</v>
      </c>
      <c r="AB29">
        <v>-65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0.13</v>
      </c>
      <c r="N30" s="115">
        <v>-117</v>
      </c>
      <c r="O30" s="88">
        <v>-38</v>
      </c>
      <c r="P30" s="88">
        <v>-75</v>
      </c>
      <c r="Q30" s="88">
        <v>0</v>
      </c>
      <c r="R30" s="88">
        <v>0</v>
      </c>
      <c r="S30" s="116">
        <v>0</v>
      </c>
      <c r="U30" s="115">
        <v>-230</v>
      </c>
      <c r="V30" s="116">
        <v>0.13</v>
      </c>
      <c r="W30">
        <v>-117</v>
      </c>
      <c r="X30">
        <v>-38</v>
      </c>
      <c r="Y30">
        <v>0</v>
      </c>
      <c r="Z30">
        <v>0</v>
      </c>
      <c r="AA30">
        <v>0.13</v>
      </c>
      <c r="AB30">
        <v>-75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-131</v>
      </c>
      <c r="O31" s="88">
        <v>-25</v>
      </c>
      <c r="P31" s="88">
        <v>-82</v>
      </c>
      <c r="Q31" s="88">
        <v>0</v>
      </c>
      <c r="R31" s="88">
        <v>-2.8</v>
      </c>
      <c r="S31" s="116">
        <v>0</v>
      </c>
      <c r="U31" s="115">
        <v>-240.8</v>
      </c>
      <c r="V31" s="116">
        <v>0</v>
      </c>
      <c r="W31">
        <v>-131</v>
      </c>
      <c r="X31">
        <v>-25</v>
      </c>
      <c r="Y31">
        <v>-2.8</v>
      </c>
      <c r="Z31">
        <v>0</v>
      </c>
      <c r="AA31">
        <v>0</v>
      </c>
      <c r="AB31">
        <v>-82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-160</v>
      </c>
      <c r="O32" s="88">
        <v>-30</v>
      </c>
      <c r="P32" s="88">
        <v>-95</v>
      </c>
      <c r="Q32" s="88">
        <v>0</v>
      </c>
      <c r="R32" s="88">
        <v>0</v>
      </c>
      <c r="S32" s="116">
        <v>0</v>
      </c>
      <c r="U32" s="115">
        <v>-285</v>
      </c>
      <c r="V32" s="116">
        <v>0</v>
      </c>
      <c r="W32">
        <v>-160</v>
      </c>
      <c r="X32">
        <v>-30</v>
      </c>
      <c r="Y32">
        <v>0</v>
      </c>
      <c r="Z32">
        <v>0</v>
      </c>
      <c r="AA32">
        <v>0</v>
      </c>
      <c r="AB32">
        <v>-95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-231</v>
      </c>
      <c r="O33" s="88">
        <v>-12</v>
      </c>
      <c r="P33" s="88">
        <v>-95</v>
      </c>
      <c r="Q33" s="88">
        <v>0</v>
      </c>
      <c r="R33" s="88">
        <v>0</v>
      </c>
      <c r="S33" s="116">
        <v>0</v>
      </c>
      <c r="U33" s="115">
        <v>-338</v>
      </c>
      <c r="V33" s="116">
        <v>0</v>
      </c>
      <c r="W33">
        <v>-231</v>
      </c>
      <c r="X33">
        <v>-12</v>
      </c>
      <c r="Y33">
        <v>0</v>
      </c>
      <c r="Z33">
        <v>0</v>
      </c>
      <c r="AA33">
        <v>0</v>
      </c>
      <c r="AB33">
        <v>-95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-230</v>
      </c>
      <c r="O34" s="88">
        <v>-50</v>
      </c>
      <c r="P34" s="88">
        <v>-155</v>
      </c>
      <c r="Q34" s="88">
        <v>0</v>
      </c>
      <c r="R34" s="88">
        <v>0</v>
      </c>
      <c r="S34" s="116">
        <v>0</v>
      </c>
      <c r="U34" s="115">
        <v>-435</v>
      </c>
      <c r="V34" s="116">
        <v>0</v>
      </c>
      <c r="W34">
        <v>-230</v>
      </c>
      <c r="X34">
        <v>-50</v>
      </c>
      <c r="Y34">
        <v>0</v>
      </c>
      <c r="Z34">
        <v>0</v>
      </c>
      <c r="AA34">
        <v>0</v>
      </c>
      <c r="AB34">
        <v>-155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-204</v>
      </c>
      <c r="O35" s="88">
        <v>-15</v>
      </c>
      <c r="P35" s="88">
        <v>-80</v>
      </c>
      <c r="Q35" s="88">
        <v>0</v>
      </c>
      <c r="R35" s="88">
        <v>0</v>
      </c>
      <c r="S35" s="116">
        <v>0</v>
      </c>
      <c r="U35" s="115">
        <v>-299</v>
      </c>
      <c r="V35" s="116">
        <v>0</v>
      </c>
      <c r="W35">
        <v>-204</v>
      </c>
      <c r="X35">
        <v>-15</v>
      </c>
      <c r="Y35">
        <v>0</v>
      </c>
      <c r="Z35">
        <v>0</v>
      </c>
      <c r="AA35">
        <v>0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-222</v>
      </c>
      <c r="O36" s="88">
        <v>-15</v>
      </c>
      <c r="P36" s="88">
        <v>-70</v>
      </c>
      <c r="Q36" s="88">
        <v>0</v>
      </c>
      <c r="R36" s="88">
        <v>0</v>
      </c>
      <c r="S36" s="116">
        <v>0</v>
      </c>
      <c r="U36" s="115">
        <v>-307</v>
      </c>
      <c r="V36" s="116">
        <v>0</v>
      </c>
      <c r="W36">
        <v>-222</v>
      </c>
      <c r="X36">
        <v>-15</v>
      </c>
      <c r="Y36">
        <v>0</v>
      </c>
      <c r="Z36">
        <v>0</v>
      </c>
      <c r="AA36">
        <v>0</v>
      </c>
      <c r="AB36">
        <v>-70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-286</v>
      </c>
      <c r="O37" s="88">
        <v>-25</v>
      </c>
      <c r="P37" s="88">
        <v>-70</v>
      </c>
      <c r="Q37" s="88">
        <v>0</v>
      </c>
      <c r="R37" s="88">
        <v>0</v>
      </c>
      <c r="S37" s="116">
        <v>0</v>
      </c>
      <c r="U37" s="115">
        <v>-381</v>
      </c>
      <c r="V37" s="116">
        <v>0</v>
      </c>
      <c r="W37">
        <v>-286</v>
      </c>
      <c r="X37">
        <v>-25</v>
      </c>
      <c r="Y37">
        <v>0</v>
      </c>
      <c r="Z37">
        <v>0</v>
      </c>
      <c r="AA37">
        <v>0</v>
      </c>
      <c r="AB37">
        <v>-70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-294</v>
      </c>
      <c r="O38" s="88">
        <v>-25</v>
      </c>
      <c r="P38" s="88">
        <v>-70</v>
      </c>
      <c r="Q38" s="88">
        <v>0</v>
      </c>
      <c r="R38" s="88">
        <v>0</v>
      </c>
      <c r="S38" s="116">
        <v>0</v>
      </c>
      <c r="U38" s="115">
        <v>-389</v>
      </c>
      <c r="V38" s="116">
        <v>0</v>
      </c>
      <c r="W38">
        <v>-294</v>
      </c>
      <c r="X38">
        <v>-25</v>
      </c>
      <c r="Y38">
        <v>0</v>
      </c>
      <c r="Z38">
        <v>0</v>
      </c>
      <c r="AA38">
        <v>0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-293</v>
      </c>
      <c r="O39" s="88">
        <v>-35</v>
      </c>
      <c r="P39" s="88">
        <v>-100</v>
      </c>
      <c r="Q39" s="88">
        <v>0</v>
      </c>
      <c r="R39" s="88">
        <v>0</v>
      </c>
      <c r="S39" s="116">
        <v>0</v>
      </c>
      <c r="U39" s="115">
        <v>-428</v>
      </c>
      <c r="V39" s="116">
        <v>0</v>
      </c>
      <c r="W39">
        <v>-293</v>
      </c>
      <c r="X39">
        <v>-35</v>
      </c>
      <c r="Y39">
        <v>0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-223</v>
      </c>
      <c r="O40" s="88">
        <v>-35</v>
      </c>
      <c r="P40" s="88">
        <v>-160</v>
      </c>
      <c r="Q40" s="88">
        <v>0</v>
      </c>
      <c r="R40" s="88">
        <v>0</v>
      </c>
      <c r="S40" s="116">
        <v>0</v>
      </c>
      <c r="U40" s="115">
        <v>-418</v>
      </c>
      <c r="V40" s="116">
        <v>0</v>
      </c>
      <c r="W40">
        <v>-223</v>
      </c>
      <c r="X40">
        <v>-35</v>
      </c>
      <c r="Y40">
        <v>0</v>
      </c>
      <c r="Z40">
        <v>0</v>
      </c>
      <c r="AA40">
        <v>0</v>
      </c>
      <c r="AB40">
        <v>-160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-195</v>
      </c>
      <c r="O41" s="88">
        <v>-75</v>
      </c>
      <c r="P41" s="88">
        <v>-100</v>
      </c>
      <c r="Q41" s="88">
        <v>0</v>
      </c>
      <c r="R41" s="88">
        <v>0</v>
      </c>
      <c r="S41" s="116">
        <v>0</v>
      </c>
      <c r="U41" s="115">
        <v>-370</v>
      </c>
      <c r="V41" s="116">
        <v>0</v>
      </c>
      <c r="W41">
        <v>-195</v>
      </c>
      <c r="X41">
        <v>-75</v>
      </c>
      <c r="Y41">
        <v>0</v>
      </c>
      <c r="Z41">
        <v>0</v>
      </c>
      <c r="AA41">
        <v>0</v>
      </c>
      <c r="AB41">
        <v>-100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-192</v>
      </c>
      <c r="O42" s="88">
        <v>-40</v>
      </c>
      <c r="P42" s="88">
        <v>-100</v>
      </c>
      <c r="Q42" s="88">
        <v>0</v>
      </c>
      <c r="R42" s="88">
        <v>0</v>
      </c>
      <c r="S42" s="116">
        <v>0</v>
      </c>
      <c r="U42" s="115">
        <v>-332</v>
      </c>
      <c r="V42" s="116">
        <v>0</v>
      </c>
      <c r="W42">
        <v>-192</v>
      </c>
      <c r="X42">
        <v>-40</v>
      </c>
      <c r="Y42">
        <v>0</v>
      </c>
      <c r="Z42">
        <v>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19</v>
      </c>
      <c r="M43" s="116">
        <v>0</v>
      </c>
      <c r="N43" s="115">
        <v>-178</v>
      </c>
      <c r="O43" s="88">
        <v>-42</v>
      </c>
      <c r="P43" s="88">
        <v>-120</v>
      </c>
      <c r="Q43" s="88">
        <v>0</v>
      </c>
      <c r="R43" s="88">
        <v>0</v>
      </c>
      <c r="S43" s="116">
        <v>0</v>
      </c>
      <c r="U43" s="115">
        <v>-340</v>
      </c>
      <c r="V43" s="116">
        <v>19</v>
      </c>
      <c r="W43">
        <v>-178</v>
      </c>
      <c r="X43">
        <v>-42</v>
      </c>
      <c r="Y43">
        <v>19</v>
      </c>
      <c r="Z43">
        <v>0</v>
      </c>
      <c r="AA43">
        <v>0</v>
      </c>
      <c r="AB43">
        <v>-120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9.65</v>
      </c>
      <c r="L44" s="88">
        <v>0</v>
      </c>
      <c r="M44" s="116">
        <v>0</v>
      </c>
      <c r="N44" s="115">
        <v>-188</v>
      </c>
      <c r="O44" s="88">
        <v>-32</v>
      </c>
      <c r="P44" s="88">
        <v>-100</v>
      </c>
      <c r="Q44" s="88">
        <v>0</v>
      </c>
      <c r="R44" s="88">
        <v>0</v>
      </c>
      <c r="S44" s="116">
        <v>0</v>
      </c>
      <c r="U44" s="115">
        <v>-320</v>
      </c>
      <c r="V44" s="116">
        <v>9.65</v>
      </c>
      <c r="W44">
        <v>-188</v>
      </c>
      <c r="X44">
        <v>-32</v>
      </c>
      <c r="Y44">
        <v>0</v>
      </c>
      <c r="Z44">
        <v>9.65</v>
      </c>
      <c r="AA44">
        <v>0</v>
      </c>
      <c r="AB44">
        <v>-100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9.65</v>
      </c>
      <c r="L45" s="88">
        <v>0</v>
      </c>
      <c r="M45" s="116">
        <v>0</v>
      </c>
      <c r="N45" s="115">
        <v>-144</v>
      </c>
      <c r="O45" s="88">
        <v>-35</v>
      </c>
      <c r="P45" s="88">
        <v>-100</v>
      </c>
      <c r="Q45" s="88">
        <v>0</v>
      </c>
      <c r="R45" s="88">
        <v>0</v>
      </c>
      <c r="S45" s="116">
        <v>0</v>
      </c>
      <c r="U45" s="115">
        <v>-279</v>
      </c>
      <c r="V45" s="116">
        <v>9.65</v>
      </c>
      <c r="W45">
        <v>-144</v>
      </c>
      <c r="X45">
        <v>-35</v>
      </c>
      <c r="Y45">
        <v>0</v>
      </c>
      <c r="Z45">
        <v>9.65</v>
      </c>
      <c r="AA45">
        <v>0</v>
      </c>
      <c r="AB45">
        <v>-100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9.65</v>
      </c>
      <c r="L46" s="88">
        <v>0</v>
      </c>
      <c r="M46" s="116">
        <v>0</v>
      </c>
      <c r="N46" s="115">
        <v>-152</v>
      </c>
      <c r="O46" s="88">
        <v>-42</v>
      </c>
      <c r="P46" s="88">
        <v>-100</v>
      </c>
      <c r="Q46" s="88">
        <v>0</v>
      </c>
      <c r="R46" s="88">
        <v>0</v>
      </c>
      <c r="S46" s="116">
        <v>0</v>
      </c>
      <c r="U46" s="115">
        <v>-294</v>
      </c>
      <c r="V46" s="116">
        <v>9.65</v>
      </c>
      <c r="W46">
        <v>-152</v>
      </c>
      <c r="X46">
        <v>-42</v>
      </c>
      <c r="Y46">
        <v>0</v>
      </c>
      <c r="Z46">
        <v>9.65</v>
      </c>
      <c r="AA46">
        <v>0</v>
      </c>
      <c r="AB46">
        <v>-100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0</v>
      </c>
      <c r="N47" s="115">
        <v>-233</v>
      </c>
      <c r="O47" s="88">
        <v>-85</v>
      </c>
      <c r="P47" s="88">
        <v>-190</v>
      </c>
      <c r="Q47" s="88">
        <v>0</v>
      </c>
      <c r="R47" s="88">
        <v>0</v>
      </c>
      <c r="S47" s="116">
        <v>0</v>
      </c>
      <c r="U47" s="115">
        <v>-508</v>
      </c>
      <c r="V47" s="116">
        <v>9.65</v>
      </c>
      <c r="W47">
        <v>-233</v>
      </c>
      <c r="X47">
        <v>-85</v>
      </c>
      <c r="Y47">
        <v>0</v>
      </c>
      <c r="Z47">
        <v>9.65</v>
      </c>
      <c r="AA47">
        <v>0</v>
      </c>
      <c r="AB47">
        <v>-190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9.65</v>
      </c>
      <c r="L48" s="88">
        <v>0</v>
      </c>
      <c r="M48" s="116">
        <v>0</v>
      </c>
      <c r="N48" s="115">
        <v>-195</v>
      </c>
      <c r="O48" s="88">
        <v>-50</v>
      </c>
      <c r="P48" s="88">
        <v>-130</v>
      </c>
      <c r="Q48" s="88">
        <v>0</v>
      </c>
      <c r="R48" s="88">
        <v>0</v>
      </c>
      <c r="S48" s="116">
        <v>0</v>
      </c>
      <c r="U48" s="115">
        <v>-375</v>
      </c>
      <c r="V48" s="116">
        <v>9.65</v>
      </c>
      <c r="W48">
        <v>-195</v>
      </c>
      <c r="X48">
        <v>-50</v>
      </c>
      <c r="Y48">
        <v>0</v>
      </c>
      <c r="Z48">
        <v>9.65</v>
      </c>
      <c r="AA48">
        <v>0</v>
      </c>
      <c r="AB48">
        <v>-130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9.65</v>
      </c>
      <c r="L49" s="88">
        <v>19.87</v>
      </c>
      <c r="M49" s="116">
        <v>0</v>
      </c>
      <c r="N49" s="115">
        <v>-160</v>
      </c>
      <c r="O49" s="88">
        <v>-35</v>
      </c>
      <c r="P49" s="88">
        <v>-120</v>
      </c>
      <c r="Q49" s="88">
        <v>0</v>
      </c>
      <c r="R49" s="88">
        <v>0</v>
      </c>
      <c r="S49" s="116">
        <v>0</v>
      </c>
      <c r="U49" s="115">
        <v>-315</v>
      </c>
      <c r="V49" s="116">
        <v>29.52</v>
      </c>
      <c r="W49">
        <v>-160</v>
      </c>
      <c r="X49">
        <v>-35</v>
      </c>
      <c r="Y49">
        <v>19.87</v>
      </c>
      <c r="Z49">
        <v>9.65</v>
      </c>
      <c r="AA49">
        <v>0</v>
      </c>
      <c r="AB49">
        <v>-120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9.65</v>
      </c>
      <c r="L50" s="88">
        <v>0</v>
      </c>
      <c r="M50" s="116">
        <v>0</v>
      </c>
      <c r="N50" s="115">
        <v>-173</v>
      </c>
      <c r="O50" s="88">
        <v>-33</v>
      </c>
      <c r="P50" s="88">
        <v>-120</v>
      </c>
      <c r="Q50" s="88">
        <v>0</v>
      </c>
      <c r="R50" s="88">
        <v>0</v>
      </c>
      <c r="S50" s="116">
        <v>0</v>
      </c>
      <c r="U50" s="115">
        <v>-326</v>
      </c>
      <c r="V50" s="116">
        <v>9.65</v>
      </c>
      <c r="W50">
        <v>-173</v>
      </c>
      <c r="X50">
        <v>-33</v>
      </c>
      <c r="Y50">
        <v>0</v>
      </c>
      <c r="Z50">
        <v>9.65</v>
      </c>
      <c r="AA50">
        <v>0</v>
      </c>
      <c r="AB50">
        <v>-120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-182</v>
      </c>
      <c r="O51" s="88">
        <v>-55</v>
      </c>
      <c r="P51" s="88">
        <v>-160</v>
      </c>
      <c r="Q51" s="88">
        <v>-25</v>
      </c>
      <c r="R51" s="88">
        <v>0</v>
      </c>
      <c r="S51" s="116">
        <v>0</v>
      </c>
      <c r="U51" s="115">
        <v>-422</v>
      </c>
      <c r="V51" s="116">
        <v>0</v>
      </c>
      <c r="W51">
        <v>-182</v>
      </c>
      <c r="X51">
        <v>-55</v>
      </c>
      <c r="Y51">
        <v>0</v>
      </c>
      <c r="Z51">
        <v>-25</v>
      </c>
      <c r="AA51">
        <v>0</v>
      </c>
      <c r="AB51">
        <v>-160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-180</v>
      </c>
      <c r="O52" s="88">
        <v>-30</v>
      </c>
      <c r="P52" s="88">
        <v>-115</v>
      </c>
      <c r="Q52" s="88">
        <v>0</v>
      </c>
      <c r="R52" s="88">
        <v>0</v>
      </c>
      <c r="S52" s="116">
        <v>0</v>
      </c>
      <c r="U52" s="115">
        <v>-325</v>
      </c>
      <c r="V52" s="116">
        <v>0</v>
      </c>
      <c r="W52">
        <v>-180</v>
      </c>
      <c r="X52">
        <v>-30</v>
      </c>
      <c r="Y52">
        <v>0</v>
      </c>
      <c r="Z52">
        <v>0</v>
      </c>
      <c r="AA52">
        <v>0</v>
      </c>
      <c r="AB52">
        <v>-115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-125</v>
      </c>
      <c r="O53" s="88">
        <v>-18</v>
      </c>
      <c r="P53" s="88">
        <v>-120</v>
      </c>
      <c r="Q53" s="88">
        <v>0</v>
      </c>
      <c r="R53" s="88">
        <v>0</v>
      </c>
      <c r="S53" s="116">
        <v>0</v>
      </c>
      <c r="U53" s="115">
        <v>-263</v>
      </c>
      <c r="V53" s="116">
        <v>0</v>
      </c>
      <c r="W53">
        <v>-125</v>
      </c>
      <c r="X53">
        <v>-18</v>
      </c>
      <c r="Y53">
        <v>0</v>
      </c>
      <c r="Z53">
        <v>0</v>
      </c>
      <c r="AA53">
        <v>0</v>
      </c>
      <c r="AB53">
        <v>-120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-121</v>
      </c>
      <c r="O54" s="88">
        <v>-30</v>
      </c>
      <c r="P54" s="88">
        <v>-120</v>
      </c>
      <c r="Q54" s="88">
        <v>0</v>
      </c>
      <c r="R54" s="88">
        <v>0</v>
      </c>
      <c r="S54" s="116">
        <v>0</v>
      </c>
      <c r="U54" s="115">
        <v>-271</v>
      </c>
      <c r="V54" s="116">
        <v>0</v>
      </c>
      <c r="W54">
        <v>-121</v>
      </c>
      <c r="X54">
        <v>-30</v>
      </c>
      <c r="Y54">
        <v>0</v>
      </c>
      <c r="Z54">
        <v>0</v>
      </c>
      <c r="AA54">
        <v>0</v>
      </c>
      <c r="AB54">
        <v>-120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22.19</v>
      </c>
      <c r="M55" s="116">
        <v>0</v>
      </c>
      <c r="N55" s="115">
        <v>-114</v>
      </c>
      <c r="O55" s="88">
        <v>-22</v>
      </c>
      <c r="P55" s="88">
        <v>-190</v>
      </c>
      <c r="Q55" s="88">
        <v>-25</v>
      </c>
      <c r="R55" s="88">
        <v>0</v>
      </c>
      <c r="S55" s="116">
        <v>0</v>
      </c>
      <c r="U55" s="115">
        <v>-351</v>
      </c>
      <c r="V55" s="116">
        <v>22.19</v>
      </c>
      <c r="W55">
        <v>-114</v>
      </c>
      <c r="X55">
        <v>-22</v>
      </c>
      <c r="Y55">
        <v>22.19</v>
      </c>
      <c r="Z55">
        <v>-25</v>
      </c>
      <c r="AA55">
        <v>0</v>
      </c>
      <c r="AB55">
        <v>-190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9.65</v>
      </c>
      <c r="L56" s="88">
        <v>0</v>
      </c>
      <c r="M56" s="116">
        <v>0</v>
      </c>
      <c r="N56" s="115">
        <v>-62</v>
      </c>
      <c r="O56" s="88">
        <v>-18</v>
      </c>
      <c r="P56" s="88">
        <v>-160</v>
      </c>
      <c r="Q56" s="88">
        <v>0</v>
      </c>
      <c r="R56" s="88">
        <v>0</v>
      </c>
      <c r="S56" s="116">
        <v>0</v>
      </c>
      <c r="U56" s="115">
        <v>-240</v>
      </c>
      <c r="V56" s="116">
        <v>9.65</v>
      </c>
      <c r="W56">
        <v>-62</v>
      </c>
      <c r="X56">
        <v>-18</v>
      </c>
      <c r="Y56">
        <v>0</v>
      </c>
      <c r="Z56">
        <v>9.65</v>
      </c>
      <c r="AA56">
        <v>0</v>
      </c>
      <c r="AB56">
        <v>-160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9.65</v>
      </c>
      <c r="L57" s="88">
        <v>0</v>
      </c>
      <c r="M57" s="116">
        <v>0</v>
      </c>
      <c r="N57" s="115">
        <v>-116</v>
      </c>
      <c r="O57" s="88">
        <v>0</v>
      </c>
      <c r="P57" s="88">
        <v>-80</v>
      </c>
      <c r="Q57" s="88">
        <v>0</v>
      </c>
      <c r="R57" s="88">
        <v>0</v>
      </c>
      <c r="S57" s="116">
        <v>0</v>
      </c>
      <c r="U57" s="115">
        <v>-196</v>
      </c>
      <c r="V57" s="116">
        <v>9.65</v>
      </c>
      <c r="W57">
        <v>-116</v>
      </c>
      <c r="X57">
        <v>0</v>
      </c>
      <c r="Y57">
        <v>0</v>
      </c>
      <c r="Z57">
        <v>9.65</v>
      </c>
      <c r="AA57">
        <v>0</v>
      </c>
      <c r="AB57">
        <v>-80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9.65</v>
      </c>
      <c r="L58" s="88">
        <v>0</v>
      </c>
      <c r="M58" s="116">
        <v>0</v>
      </c>
      <c r="N58" s="115">
        <v>-112</v>
      </c>
      <c r="O58" s="88">
        <v>0</v>
      </c>
      <c r="P58" s="88">
        <v>-100</v>
      </c>
      <c r="Q58" s="88">
        <v>0</v>
      </c>
      <c r="R58" s="88">
        <v>0</v>
      </c>
      <c r="S58" s="116">
        <v>0</v>
      </c>
      <c r="U58" s="115">
        <v>-212</v>
      </c>
      <c r="V58" s="116">
        <v>9.65</v>
      </c>
      <c r="W58">
        <v>-112</v>
      </c>
      <c r="X58">
        <v>0</v>
      </c>
      <c r="Y58">
        <v>0</v>
      </c>
      <c r="Z58">
        <v>9.65</v>
      </c>
      <c r="AA58">
        <v>0</v>
      </c>
      <c r="AB58">
        <v>-100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-156</v>
      </c>
      <c r="O59" s="88">
        <v>-40</v>
      </c>
      <c r="P59" s="88">
        <v>-120</v>
      </c>
      <c r="Q59" s="88">
        <v>-25</v>
      </c>
      <c r="R59" s="88">
        <v>0</v>
      </c>
      <c r="S59" s="116">
        <v>0</v>
      </c>
      <c r="U59" s="115">
        <v>-341</v>
      </c>
      <c r="V59" s="116">
        <v>0</v>
      </c>
      <c r="W59">
        <v>-156</v>
      </c>
      <c r="X59">
        <v>-40</v>
      </c>
      <c r="Y59">
        <v>0</v>
      </c>
      <c r="Z59">
        <v>-25</v>
      </c>
      <c r="AA59">
        <v>0</v>
      </c>
      <c r="AB59">
        <v>-120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9.65</v>
      </c>
      <c r="L60" s="88">
        <v>0</v>
      </c>
      <c r="M60" s="116">
        <v>0</v>
      </c>
      <c r="N60" s="115">
        <v>-156</v>
      </c>
      <c r="O60" s="88">
        <v>-25</v>
      </c>
      <c r="P60" s="88">
        <v>-60</v>
      </c>
      <c r="Q60" s="88">
        <v>0</v>
      </c>
      <c r="R60" s="88">
        <v>0</v>
      </c>
      <c r="S60" s="116">
        <v>0</v>
      </c>
      <c r="U60" s="115">
        <v>-241</v>
      </c>
      <c r="V60" s="116">
        <v>9.65</v>
      </c>
      <c r="W60">
        <v>-156</v>
      </c>
      <c r="X60">
        <v>-25</v>
      </c>
      <c r="Y60">
        <v>0</v>
      </c>
      <c r="Z60">
        <v>9.65</v>
      </c>
      <c r="AA60">
        <v>0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9.65</v>
      </c>
      <c r="L61" s="88">
        <v>18.809999999999999</v>
      </c>
      <c r="M61" s="116">
        <v>0</v>
      </c>
      <c r="N61" s="115">
        <v>-97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-197</v>
      </c>
      <c r="V61" s="116">
        <v>28.46</v>
      </c>
      <c r="W61">
        <v>-97</v>
      </c>
      <c r="X61">
        <v>0</v>
      </c>
      <c r="Y61">
        <v>18.809999999999999</v>
      </c>
      <c r="Z61">
        <v>9.65</v>
      </c>
      <c r="AA61">
        <v>0</v>
      </c>
      <c r="AB61">
        <v>-100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9.65</v>
      </c>
      <c r="L62" s="88">
        <v>0</v>
      </c>
      <c r="M62" s="116">
        <v>0</v>
      </c>
      <c r="N62" s="115">
        <v>-136</v>
      </c>
      <c r="O62" s="88">
        <v>0</v>
      </c>
      <c r="P62" s="88">
        <v>-110</v>
      </c>
      <c r="Q62" s="88">
        <v>0</v>
      </c>
      <c r="R62" s="88">
        <v>0</v>
      </c>
      <c r="S62" s="116">
        <v>0</v>
      </c>
      <c r="U62" s="115">
        <v>-246</v>
      </c>
      <c r="V62" s="116">
        <v>9.65</v>
      </c>
      <c r="W62">
        <v>-136</v>
      </c>
      <c r="X62">
        <v>0</v>
      </c>
      <c r="Y62">
        <v>0</v>
      </c>
      <c r="Z62">
        <v>9.65</v>
      </c>
      <c r="AA62">
        <v>0</v>
      </c>
      <c r="AB62">
        <v>-110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-74</v>
      </c>
      <c r="O63" s="88">
        <v>0</v>
      </c>
      <c r="P63" s="88">
        <v>-100</v>
      </c>
      <c r="Q63" s="88">
        <v>-25</v>
      </c>
      <c r="R63" s="88">
        <v>0</v>
      </c>
      <c r="S63" s="116">
        <v>0</v>
      </c>
      <c r="U63" s="115">
        <v>-199</v>
      </c>
      <c r="V63" s="116">
        <v>0</v>
      </c>
      <c r="W63">
        <v>-74</v>
      </c>
      <c r="X63">
        <v>0</v>
      </c>
      <c r="Y63">
        <v>0</v>
      </c>
      <c r="Z63">
        <v>-25</v>
      </c>
      <c r="AA63">
        <v>0</v>
      </c>
      <c r="AB63">
        <v>-100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7.36</v>
      </c>
      <c r="L64" s="88">
        <v>0</v>
      </c>
      <c r="M64" s="116">
        <v>0</v>
      </c>
      <c r="N64" s="115">
        <v>-74</v>
      </c>
      <c r="O64" s="88">
        <v>-10</v>
      </c>
      <c r="P64" s="88">
        <v>-35</v>
      </c>
      <c r="Q64" s="88">
        <v>0</v>
      </c>
      <c r="R64" s="88">
        <v>0</v>
      </c>
      <c r="S64" s="116">
        <v>0</v>
      </c>
      <c r="U64" s="115">
        <v>-119</v>
      </c>
      <c r="V64" s="116">
        <v>7.36</v>
      </c>
      <c r="W64">
        <v>-74</v>
      </c>
      <c r="X64">
        <v>-10</v>
      </c>
      <c r="Y64">
        <v>0</v>
      </c>
      <c r="Z64">
        <v>7.36</v>
      </c>
      <c r="AA64">
        <v>0</v>
      </c>
      <c r="AB64">
        <v>-35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3.97</v>
      </c>
      <c r="L65" s="88">
        <v>0</v>
      </c>
      <c r="M65" s="116">
        <v>0</v>
      </c>
      <c r="N65" s="115">
        <v>-26</v>
      </c>
      <c r="O65" s="88">
        <v>-10</v>
      </c>
      <c r="P65" s="88">
        <v>0</v>
      </c>
      <c r="Q65" s="88">
        <v>0</v>
      </c>
      <c r="R65" s="88">
        <v>0</v>
      </c>
      <c r="S65" s="116">
        <v>0</v>
      </c>
      <c r="U65" s="115">
        <v>-36</v>
      </c>
      <c r="V65" s="116">
        <v>3.97</v>
      </c>
      <c r="W65">
        <v>-26</v>
      </c>
      <c r="X65">
        <v>-10</v>
      </c>
      <c r="Y65">
        <v>0</v>
      </c>
      <c r="Z65">
        <v>3.97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3.59</v>
      </c>
      <c r="L66" s="88">
        <v>0</v>
      </c>
      <c r="M66" s="116">
        <v>0</v>
      </c>
      <c r="N66" s="115">
        <v>-22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-22</v>
      </c>
      <c r="V66" s="116">
        <v>3.59</v>
      </c>
      <c r="W66">
        <v>-22</v>
      </c>
      <c r="X66">
        <v>0</v>
      </c>
      <c r="Y66">
        <v>0</v>
      </c>
      <c r="Z66">
        <v>3.59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75.17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-10</v>
      </c>
      <c r="R67" s="88">
        <v>0</v>
      </c>
      <c r="S67" s="116">
        <v>0</v>
      </c>
      <c r="U67" s="115">
        <v>-10</v>
      </c>
      <c r="V67" s="116">
        <v>75.17</v>
      </c>
      <c r="W67">
        <v>0</v>
      </c>
      <c r="X67">
        <v>0</v>
      </c>
      <c r="Y67">
        <v>0</v>
      </c>
      <c r="Z67">
        <v>-10</v>
      </c>
      <c r="AA67">
        <v>0</v>
      </c>
      <c r="AB67">
        <v>75.17</v>
      </c>
    </row>
    <row r="68" spans="7:28">
      <c r="G68" t="s">
        <v>110</v>
      </c>
      <c r="H68" s="115">
        <v>0</v>
      </c>
      <c r="I68" s="88">
        <v>1.68</v>
      </c>
      <c r="J68" s="88">
        <v>67.150000000000006</v>
      </c>
      <c r="K68" s="88">
        <v>1.1200000000000001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69.95</v>
      </c>
      <c r="W68">
        <v>0</v>
      </c>
      <c r="X68">
        <v>1.68</v>
      </c>
      <c r="Y68">
        <v>0</v>
      </c>
      <c r="Z68">
        <v>1.1200000000000001</v>
      </c>
      <c r="AA68">
        <v>0</v>
      </c>
      <c r="AB68">
        <v>67.150000000000006</v>
      </c>
    </row>
    <row r="69" spans="7:28">
      <c r="G69" t="s">
        <v>111</v>
      </c>
      <c r="H69" s="115">
        <v>0</v>
      </c>
      <c r="I69" s="88">
        <v>5.09</v>
      </c>
      <c r="J69" s="88">
        <v>44.6</v>
      </c>
      <c r="K69" s="88">
        <v>0.64</v>
      </c>
      <c r="L69" s="88">
        <v>0</v>
      </c>
      <c r="M69" s="116">
        <v>0</v>
      </c>
      <c r="N69" s="115">
        <v>-68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-68</v>
      </c>
      <c r="V69" s="116">
        <v>50.33</v>
      </c>
      <c r="W69">
        <v>-68</v>
      </c>
      <c r="X69">
        <v>5.09</v>
      </c>
      <c r="Y69">
        <v>0</v>
      </c>
      <c r="Z69">
        <v>0.64</v>
      </c>
      <c r="AA69">
        <v>0</v>
      </c>
      <c r="AB69">
        <v>44.6</v>
      </c>
    </row>
    <row r="70" spans="7:28">
      <c r="G70" t="s">
        <v>112</v>
      </c>
      <c r="H70" s="115">
        <v>0</v>
      </c>
      <c r="I70" s="88">
        <v>2.62</v>
      </c>
      <c r="J70" s="88">
        <v>36.74</v>
      </c>
      <c r="K70" s="88">
        <v>0.52</v>
      </c>
      <c r="L70" s="88">
        <v>0</v>
      </c>
      <c r="M70" s="116">
        <v>0</v>
      </c>
      <c r="N70" s="115">
        <v>-56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-56</v>
      </c>
      <c r="V70" s="116">
        <v>39.880000000000003</v>
      </c>
      <c r="W70">
        <v>-56</v>
      </c>
      <c r="X70">
        <v>2.62</v>
      </c>
      <c r="Y70">
        <v>0</v>
      </c>
      <c r="Z70">
        <v>0.52</v>
      </c>
      <c r="AA70">
        <v>0</v>
      </c>
      <c r="AB70">
        <v>36.74</v>
      </c>
    </row>
    <row r="71" spans="7:28">
      <c r="G71" t="s">
        <v>113</v>
      </c>
      <c r="H71" s="115">
        <v>0</v>
      </c>
      <c r="I71" s="88">
        <v>0</v>
      </c>
      <c r="J71" s="88">
        <v>30.74</v>
      </c>
      <c r="K71" s="88">
        <v>0.51</v>
      </c>
      <c r="L71" s="88">
        <v>0</v>
      </c>
      <c r="M71" s="116">
        <v>0</v>
      </c>
      <c r="N71" s="115">
        <v>-79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-79</v>
      </c>
      <c r="V71" s="116">
        <v>31.25</v>
      </c>
      <c r="W71">
        <v>-79</v>
      </c>
      <c r="X71">
        <v>0</v>
      </c>
      <c r="Y71">
        <v>0</v>
      </c>
      <c r="Z71">
        <v>0.51</v>
      </c>
      <c r="AA71">
        <v>0</v>
      </c>
      <c r="AB71">
        <v>30.74</v>
      </c>
    </row>
    <row r="72" spans="7:28">
      <c r="G72" t="s">
        <v>114</v>
      </c>
      <c r="H72" s="115">
        <v>0</v>
      </c>
      <c r="I72" s="88">
        <v>0</v>
      </c>
      <c r="J72" s="88">
        <v>28.73</v>
      </c>
      <c r="K72" s="88">
        <v>0.24</v>
      </c>
      <c r="L72" s="88">
        <v>0</v>
      </c>
      <c r="M72" s="116">
        <v>0</v>
      </c>
      <c r="N72" s="115">
        <v>-24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-24</v>
      </c>
      <c r="V72" s="116">
        <v>28.97</v>
      </c>
      <c r="W72">
        <v>-24</v>
      </c>
      <c r="X72">
        <v>0</v>
      </c>
      <c r="Y72">
        <v>0</v>
      </c>
      <c r="Z72">
        <v>0.24</v>
      </c>
      <c r="AA72">
        <v>0</v>
      </c>
      <c r="AB72">
        <v>28.73</v>
      </c>
    </row>
    <row r="73" spans="7:28">
      <c r="G73" t="s">
        <v>115</v>
      </c>
      <c r="H73" s="115">
        <v>0</v>
      </c>
      <c r="I73" s="88">
        <v>2.48</v>
      </c>
      <c r="J73" s="88">
        <v>14.85</v>
      </c>
      <c r="K73" s="88">
        <v>2.48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19.809999999999999</v>
      </c>
      <c r="W73">
        <v>0</v>
      </c>
      <c r="X73">
        <v>2.48</v>
      </c>
      <c r="Y73">
        <v>0</v>
      </c>
      <c r="Z73">
        <v>2.48</v>
      </c>
      <c r="AA73">
        <v>0</v>
      </c>
      <c r="AB73">
        <v>14.85</v>
      </c>
    </row>
    <row r="74" spans="7:28">
      <c r="G74" t="s">
        <v>116</v>
      </c>
      <c r="H74" s="115">
        <v>0</v>
      </c>
      <c r="I74" s="88">
        <v>3</v>
      </c>
      <c r="J74" s="88">
        <v>0</v>
      </c>
      <c r="K74" s="88">
        <v>3</v>
      </c>
      <c r="L74" s="88">
        <v>0</v>
      </c>
      <c r="M74" s="116">
        <v>0.26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6.26</v>
      </c>
      <c r="W74">
        <v>0</v>
      </c>
      <c r="X74">
        <v>3</v>
      </c>
      <c r="Y74">
        <v>0</v>
      </c>
      <c r="Z74">
        <v>3</v>
      </c>
      <c r="AA74">
        <v>0.26</v>
      </c>
      <c r="AB74">
        <v>0</v>
      </c>
    </row>
    <row r="75" spans="7:28">
      <c r="G75" t="s">
        <v>117</v>
      </c>
      <c r="H75" s="115">
        <v>0</v>
      </c>
      <c r="I75" s="88">
        <v>7.72</v>
      </c>
      <c r="J75" s="88">
        <v>0</v>
      </c>
      <c r="K75" s="88">
        <v>5.52</v>
      </c>
      <c r="L75" s="88">
        <v>0</v>
      </c>
      <c r="M75" s="116">
        <v>0</v>
      </c>
      <c r="N75" s="115">
        <v>-98</v>
      </c>
      <c r="O75" s="88">
        <v>0</v>
      </c>
      <c r="P75" s="88">
        <v>-20</v>
      </c>
      <c r="Q75" s="88">
        <v>0</v>
      </c>
      <c r="R75" s="88">
        <v>0</v>
      </c>
      <c r="S75" s="116">
        <v>0</v>
      </c>
      <c r="U75" s="115">
        <v>-118</v>
      </c>
      <c r="V75" s="116">
        <v>13.24</v>
      </c>
      <c r="W75">
        <v>-98</v>
      </c>
      <c r="X75">
        <v>7.72</v>
      </c>
      <c r="Y75">
        <v>0</v>
      </c>
      <c r="Z75">
        <v>5.52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6.12</v>
      </c>
      <c r="J76" s="88">
        <v>0</v>
      </c>
      <c r="K76" s="88">
        <v>4.37</v>
      </c>
      <c r="L76" s="88">
        <v>0</v>
      </c>
      <c r="M76" s="116">
        <v>0</v>
      </c>
      <c r="N76" s="115">
        <v>-117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-147</v>
      </c>
      <c r="V76" s="116">
        <v>10.49</v>
      </c>
      <c r="W76">
        <v>-117</v>
      </c>
      <c r="X76">
        <v>6.12</v>
      </c>
      <c r="Y76">
        <v>0</v>
      </c>
      <c r="Z76">
        <v>4.37</v>
      </c>
      <c r="AA76">
        <v>0</v>
      </c>
      <c r="AB76">
        <v>-30</v>
      </c>
    </row>
    <row r="77" spans="7:28">
      <c r="G77" t="s">
        <v>119</v>
      </c>
      <c r="H77" s="115">
        <v>0</v>
      </c>
      <c r="I77" s="88">
        <v>5.6</v>
      </c>
      <c r="J77" s="88">
        <v>0</v>
      </c>
      <c r="K77" s="88">
        <v>2.81</v>
      </c>
      <c r="L77" s="88">
        <v>0</v>
      </c>
      <c r="M77" s="116">
        <v>0</v>
      </c>
      <c r="N77" s="115">
        <v>-166</v>
      </c>
      <c r="O77" s="88">
        <v>0</v>
      </c>
      <c r="P77" s="88">
        <v>-115</v>
      </c>
      <c r="Q77" s="88">
        <v>0</v>
      </c>
      <c r="R77" s="88">
        <v>0</v>
      </c>
      <c r="S77" s="116">
        <v>0</v>
      </c>
      <c r="U77" s="115">
        <v>-281</v>
      </c>
      <c r="V77" s="116">
        <v>8.41</v>
      </c>
      <c r="W77">
        <v>-166</v>
      </c>
      <c r="X77">
        <v>5.6</v>
      </c>
      <c r="Y77">
        <v>0</v>
      </c>
      <c r="Z77">
        <v>2.81</v>
      </c>
      <c r="AA77">
        <v>0</v>
      </c>
      <c r="AB77">
        <v>-115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0.97</v>
      </c>
      <c r="L78" s="88">
        <v>0</v>
      </c>
      <c r="M78" s="116">
        <v>0</v>
      </c>
      <c r="N78" s="115">
        <v>-147</v>
      </c>
      <c r="O78" s="88">
        <v>0</v>
      </c>
      <c r="P78" s="88">
        <v>-70</v>
      </c>
      <c r="Q78" s="88">
        <v>0</v>
      </c>
      <c r="R78" s="88">
        <v>0</v>
      </c>
      <c r="S78" s="116">
        <v>0</v>
      </c>
      <c r="U78" s="115">
        <v>-217</v>
      </c>
      <c r="V78" s="116">
        <v>0.97</v>
      </c>
      <c r="W78">
        <v>-147</v>
      </c>
      <c r="X78">
        <v>0</v>
      </c>
      <c r="Y78">
        <v>0</v>
      </c>
      <c r="Z78">
        <v>0.97</v>
      </c>
      <c r="AA78">
        <v>0</v>
      </c>
      <c r="AB78">
        <v>-70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5.0999999999999996</v>
      </c>
      <c r="L79" s="88">
        <v>0</v>
      </c>
      <c r="M79" s="116">
        <v>0</v>
      </c>
      <c r="N79" s="115">
        <v>-145</v>
      </c>
      <c r="O79" s="88">
        <v>0</v>
      </c>
      <c r="P79" s="88">
        <v>-85</v>
      </c>
      <c r="Q79" s="88">
        <v>0</v>
      </c>
      <c r="R79" s="88">
        <v>0</v>
      </c>
      <c r="S79" s="116">
        <v>0</v>
      </c>
      <c r="U79" s="115">
        <v>-230</v>
      </c>
      <c r="V79" s="116">
        <v>5.0999999999999996</v>
      </c>
      <c r="W79">
        <v>-145</v>
      </c>
      <c r="X79">
        <v>0</v>
      </c>
      <c r="Y79">
        <v>0</v>
      </c>
      <c r="Z79">
        <v>5.0999999999999996</v>
      </c>
      <c r="AA79">
        <v>0</v>
      </c>
      <c r="AB79">
        <v>-85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4.21</v>
      </c>
      <c r="L80" s="88">
        <v>0</v>
      </c>
      <c r="M80" s="116">
        <v>0.23</v>
      </c>
      <c r="N80" s="115">
        <v>-114</v>
      </c>
      <c r="O80" s="88">
        <v>0</v>
      </c>
      <c r="P80" s="88">
        <v>-85</v>
      </c>
      <c r="Q80" s="88">
        <v>0</v>
      </c>
      <c r="R80" s="88">
        <v>0</v>
      </c>
      <c r="S80" s="116">
        <v>0</v>
      </c>
      <c r="U80" s="115">
        <v>-199</v>
      </c>
      <c r="V80" s="116">
        <v>4.4400000000000004</v>
      </c>
      <c r="W80">
        <v>-114</v>
      </c>
      <c r="X80">
        <v>0</v>
      </c>
      <c r="Y80">
        <v>0</v>
      </c>
      <c r="Z80">
        <v>4.21</v>
      </c>
      <c r="AA80">
        <v>0.23</v>
      </c>
      <c r="AB80">
        <v>-85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3.45</v>
      </c>
      <c r="L81" s="88">
        <v>0</v>
      </c>
      <c r="M81" s="116">
        <v>0</v>
      </c>
      <c r="N81" s="115">
        <v>-46</v>
      </c>
      <c r="O81" s="88">
        <v>-45</v>
      </c>
      <c r="P81" s="88">
        <v>-120</v>
      </c>
      <c r="Q81" s="88">
        <v>0</v>
      </c>
      <c r="R81" s="88">
        <v>0</v>
      </c>
      <c r="S81" s="116">
        <v>0</v>
      </c>
      <c r="U81" s="115">
        <v>-211</v>
      </c>
      <c r="V81" s="116">
        <v>3.45</v>
      </c>
      <c r="W81">
        <v>-46</v>
      </c>
      <c r="X81">
        <v>-45</v>
      </c>
      <c r="Y81">
        <v>0</v>
      </c>
      <c r="Z81">
        <v>3.45</v>
      </c>
      <c r="AA81">
        <v>0</v>
      </c>
      <c r="AB81">
        <v>-120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1.79</v>
      </c>
      <c r="L82" s="88">
        <v>0</v>
      </c>
      <c r="M82" s="116">
        <v>0</v>
      </c>
      <c r="N82" s="115">
        <v>-77</v>
      </c>
      <c r="O82" s="88">
        <v>-25</v>
      </c>
      <c r="P82" s="88">
        <v>-110</v>
      </c>
      <c r="Q82" s="88">
        <v>0</v>
      </c>
      <c r="R82" s="88">
        <v>0</v>
      </c>
      <c r="S82" s="116">
        <v>0</v>
      </c>
      <c r="U82" s="115">
        <v>-212</v>
      </c>
      <c r="V82" s="116">
        <v>1.79</v>
      </c>
      <c r="W82">
        <v>-77</v>
      </c>
      <c r="X82">
        <v>-25</v>
      </c>
      <c r="Y82">
        <v>0</v>
      </c>
      <c r="Z82">
        <v>1.79</v>
      </c>
      <c r="AA82">
        <v>0</v>
      </c>
      <c r="AB82">
        <v>-110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-119</v>
      </c>
      <c r="O83" s="88">
        <v>-15</v>
      </c>
      <c r="P83" s="88">
        <v>-155</v>
      </c>
      <c r="Q83" s="88">
        <v>0</v>
      </c>
      <c r="R83" s="88">
        <v>0</v>
      </c>
      <c r="S83" s="116">
        <v>0</v>
      </c>
      <c r="U83" s="115">
        <v>-289</v>
      </c>
      <c r="V83" s="116">
        <v>0</v>
      </c>
      <c r="W83">
        <v>-119</v>
      </c>
      <c r="X83">
        <v>-15</v>
      </c>
      <c r="Y83">
        <v>0</v>
      </c>
      <c r="Z83">
        <v>0</v>
      </c>
      <c r="AA83">
        <v>0</v>
      </c>
      <c r="AB83">
        <v>-155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-71</v>
      </c>
      <c r="O84" s="88">
        <v>-20</v>
      </c>
      <c r="P84" s="88">
        <v>-100</v>
      </c>
      <c r="Q84" s="88">
        <v>0</v>
      </c>
      <c r="R84" s="88">
        <v>0</v>
      </c>
      <c r="S84" s="116">
        <v>0</v>
      </c>
      <c r="U84" s="115">
        <v>-191</v>
      </c>
      <c r="V84" s="116">
        <v>0</v>
      </c>
      <c r="W84">
        <v>-71</v>
      </c>
      <c r="X84">
        <v>-20</v>
      </c>
      <c r="Y84">
        <v>0</v>
      </c>
      <c r="Z84">
        <v>0</v>
      </c>
      <c r="AA84">
        <v>0</v>
      </c>
      <c r="AB84">
        <v>-100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-63</v>
      </c>
      <c r="O85" s="88">
        <v>0</v>
      </c>
      <c r="P85" s="88">
        <v>-160</v>
      </c>
      <c r="Q85" s="88">
        <v>0</v>
      </c>
      <c r="R85" s="88">
        <v>-6</v>
      </c>
      <c r="S85" s="116">
        <v>0</v>
      </c>
      <c r="U85" s="115">
        <v>-229</v>
      </c>
      <c r="V85" s="116">
        <v>0</v>
      </c>
      <c r="W85">
        <v>-63</v>
      </c>
      <c r="X85">
        <v>0</v>
      </c>
      <c r="Y85">
        <v>-6</v>
      </c>
      <c r="Z85">
        <v>0</v>
      </c>
      <c r="AA85">
        <v>0</v>
      </c>
      <c r="AB85">
        <v>-160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0.66</v>
      </c>
      <c r="N86" s="115">
        <v>-62</v>
      </c>
      <c r="O86" s="88">
        <v>0</v>
      </c>
      <c r="P86" s="88">
        <v>-100</v>
      </c>
      <c r="Q86" s="88">
        <v>0</v>
      </c>
      <c r="R86" s="88">
        <v>0</v>
      </c>
      <c r="S86" s="116">
        <v>0</v>
      </c>
      <c r="U86" s="115">
        <v>-162</v>
      </c>
      <c r="V86" s="116">
        <v>0.66</v>
      </c>
      <c r="W86">
        <v>-62</v>
      </c>
      <c r="X86">
        <v>0</v>
      </c>
      <c r="Y86">
        <v>0</v>
      </c>
      <c r="Z86">
        <v>0</v>
      </c>
      <c r="AA86">
        <v>0.66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-132</v>
      </c>
      <c r="O87" s="88">
        <v>-45</v>
      </c>
      <c r="P87" s="88">
        <v>-80</v>
      </c>
      <c r="Q87" s="88">
        <v>0</v>
      </c>
      <c r="R87" s="88">
        <v>0</v>
      </c>
      <c r="S87" s="116">
        <v>0</v>
      </c>
      <c r="U87" s="115">
        <v>-257</v>
      </c>
      <c r="V87" s="116">
        <v>0</v>
      </c>
      <c r="W87">
        <v>-132</v>
      </c>
      <c r="X87">
        <v>-45</v>
      </c>
      <c r="Y87">
        <v>0</v>
      </c>
      <c r="Z87">
        <v>0</v>
      </c>
      <c r="AA87">
        <v>0</v>
      </c>
      <c r="AB87">
        <v>-80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-61</v>
      </c>
      <c r="O88" s="88">
        <v>0</v>
      </c>
      <c r="P88" s="88">
        <v>-120</v>
      </c>
      <c r="Q88" s="88">
        <v>0</v>
      </c>
      <c r="R88" s="88">
        <v>0</v>
      </c>
      <c r="S88" s="116">
        <v>0</v>
      </c>
      <c r="U88" s="115">
        <v>-181</v>
      </c>
      <c r="V88" s="116">
        <v>0</v>
      </c>
      <c r="W88">
        <v>-61</v>
      </c>
      <c r="X88">
        <v>0</v>
      </c>
      <c r="Y88">
        <v>0</v>
      </c>
      <c r="Z88">
        <v>0</v>
      </c>
      <c r="AA88">
        <v>0</v>
      </c>
      <c r="AB88">
        <v>-120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-105</v>
      </c>
      <c r="O89" s="88">
        <v>-20</v>
      </c>
      <c r="P89" s="88">
        <v>-70</v>
      </c>
      <c r="Q89" s="88">
        <v>0</v>
      </c>
      <c r="R89" s="88">
        <v>0</v>
      </c>
      <c r="S89" s="116">
        <v>0</v>
      </c>
      <c r="U89" s="115">
        <v>-195</v>
      </c>
      <c r="V89" s="116">
        <v>0</v>
      </c>
      <c r="W89">
        <v>-105</v>
      </c>
      <c r="X89">
        <v>-20</v>
      </c>
      <c r="Y89">
        <v>0</v>
      </c>
      <c r="Z89">
        <v>0</v>
      </c>
      <c r="AA89">
        <v>0</v>
      </c>
      <c r="AB89">
        <v>-70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-91</v>
      </c>
      <c r="O90" s="88">
        <v>-20</v>
      </c>
      <c r="P90" s="88">
        <v>-40</v>
      </c>
      <c r="Q90" s="88">
        <v>0</v>
      </c>
      <c r="R90" s="88">
        <v>0</v>
      </c>
      <c r="S90" s="116">
        <v>0</v>
      </c>
      <c r="U90" s="115">
        <v>-151</v>
      </c>
      <c r="V90" s="116">
        <v>0</v>
      </c>
      <c r="W90">
        <v>-91</v>
      </c>
      <c r="X90">
        <v>-20</v>
      </c>
      <c r="Y90">
        <v>0</v>
      </c>
      <c r="Z90">
        <v>0</v>
      </c>
      <c r="AA90">
        <v>0</v>
      </c>
      <c r="AB90">
        <v>-40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-180</v>
      </c>
      <c r="O91" s="88">
        <v>-50</v>
      </c>
      <c r="P91" s="88">
        <v>-55</v>
      </c>
      <c r="Q91" s="88">
        <v>0</v>
      </c>
      <c r="R91" s="88">
        <v>-5</v>
      </c>
      <c r="S91" s="116">
        <v>0</v>
      </c>
      <c r="U91" s="115">
        <v>-290</v>
      </c>
      <c r="V91" s="116">
        <v>0</v>
      </c>
      <c r="W91">
        <v>-180</v>
      </c>
      <c r="X91">
        <v>-50</v>
      </c>
      <c r="Y91">
        <v>-5</v>
      </c>
      <c r="Z91">
        <v>0</v>
      </c>
      <c r="AA91">
        <v>0</v>
      </c>
      <c r="AB91">
        <v>-55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-142</v>
      </c>
      <c r="O92" s="88">
        <v>-50</v>
      </c>
      <c r="P92" s="88">
        <v>-100</v>
      </c>
      <c r="Q92" s="88">
        <v>0</v>
      </c>
      <c r="R92" s="88">
        <v>0</v>
      </c>
      <c r="S92" s="116">
        <v>0</v>
      </c>
      <c r="U92" s="115">
        <v>-292</v>
      </c>
      <c r="V92" s="116">
        <v>0</v>
      </c>
      <c r="W92">
        <v>-142</v>
      </c>
      <c r="X92">
        <v>-50</v>
      </c>
      <c r="Y92">
        <v>0</v>
      </c>
      <c r="Z92">
        <v>0</v>
      </c>
      <c r="AA92">
        <v>0</v>
      </c>
      <c r="AB92">
        <v>-100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-92</v>
      </c>
      <c r="O93" s="88">
        <v>0</v>
      </c>
      <c r="P93" s="88">
        <v>-35</v>
      </c>
      <c r="Q93" s="88">
        <v>0</v>
      </c>
      <c r="R93" s="88">
        <v>0</v>
      </c>
      <c r="S93" s="116">
        <v>0</v>
      </c>
      <c r="U93" s="115">
        <v>-127</v>
      </c>
      <c r="V93" s="116">
        <v>0</v>
      </c>
      <c r="W93">
        <v>-92</v>
      </c>
      <c r="X93">
        <v>0</v>
      </c>
      <c r="Y93">
        <v>0</v>
      </c>
      <c r="Z93">
        <v>0</v>
      </c>
      <c r="AA93">
        <v>0</v>
      </c>
      <c r="AB93">
        <v>-35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0.11</v>
      </c>
      <c r="N94" s="115">
        <v>-56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-56</v>
      </c>
      <c r="V94" s="116">
        <v>0.11</v>
      </c>
      <c r="W94">
        <v>-56</v>
      </c>
      <c r="X94">
        <v>0</v>
      </c>
      <c r="Y94">
        <v>0</v>
      </c>
      <c r="Z94">
        <v>0</v>
      </c>
      <c r="AA94">
        <v>0.11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0.14000000000000001</v>
      </c>
      <c r="N95" s="115">
        <v>-89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-89</v>
      </c>
      <c r="V95" s="116">
        <v>0.14000000000000001</v>
      </c>
      <c r="W95">
        <v>-89</v>
      </c>
      <c r="X95">
        <v>0</v>
      </c>
      <c r="Y95">
        <v>0</v>
      </c>
      <c r="Z95">
        <v>0</v>
      </c>
      <c r="AA95">
        <v>0.14000000000000001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0.05</v>
      </c>
      <c r="N96" s="115">
        <v>-112</v>
      </c>
      <c r="O96" s="88">
        <v>0</v>
      </c>
      <c r="P96" s="88">
        <v>-5</v>
      </c>
      <c r="Q96" s="88">
        <v>0</v>
      </c>
      <c r="R96" s="88">
        <v>0</v>
      </c>
      <c r="S96" s="116">
        <v>0</v>
      </c>
      <c r="U96" s="115">
        <v>-117</v>
      </c>
      <c r="V96" s="116">
        <v>0.05</v>
      </c>
      <c r="W96">
        <v>-112</v>
      </c>
      <c r="X96">
        <v>0</v>
      </c>
      <c r="Y96">
        <v>0</v>
      </c>
      <c r="Z96">
        <v>0</v>
      </c>
      <c r="AA96">
        <v>0.05</v>
      </c>
      <c r="AB96">
        <v>-5</v>
      </c>
    </row>
    <row r="97" spans="1:83">
      <c r="G97" t="s">
        <v>139</v>
      </c>
      <c r="H97" s="115">
        <v>0</v>
      </c>
      <c r="I97" s="88">
        <v>0</v>
      </c>
      <c r="J97" s="88">
        <v>6.15</v>
      </c>
      <c r="K97" s="88">
        <v>0</v>
      </c>
      <c r="L97" s="88">
        <v>0</v>
      </c>
      <c r="M97" s="116">
        <v>0</v>
      </c>
      <c r="N97" s="115">
        <v>-55</v>
      </c>
      <c r="O97" s="88">
        <v>0</v>
      </c>
      <c r="P97" s="88">
        <v>0</v>
      </c>
      <c r="Q97" s="88">
        <v>0</v>
      </c>
      <c r="R97" s="88">
        <v>-2.5</v>
      </c>
      <c r="S97" s="116">
        <v>0</v>
      </c>
      <c r="U97" s="115">
        <v>-57.5</v>
      </c>
      <c r="V97" s="116">
        <v>6.15</v>
      </c>
      <c r="W97">
        <v>-55</v>
      </c>
      <c r="X97">
        <v>0</v>
      </c>
      <c r="Y97">
        <v>-2.5</v>
      </c>
      <c r="Z97">
        <v>0</v>
      </c>
      <c r="AA97">
        <v>0</v>
      </c>
      <c r="AB97">
        <v>6.15</v>
      </c>
    </row>
    <row r="98" spans="1:83">
      <c r="G98" t="s">
        <v>140</v>
      </c>
      <c r="H98" s="115">
        <v>0</v>
      </c>
      <c r="I98" s="88">
        <v>0</v>
      </c>
      <c r="J98" s="88">
        <v>6.63</v>
      </c>
      <c r="K98" s="88">
        <v>0</v>
      </c>
      <c r="L98" s="88">
        <v>0</v>
      </c>
      <c r="M98" s="116">
        <v>0</v>
      </c>
      <c r="N98" s="115">
        <v>-97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-97</v>
      </c>
      <c r="V98" s="116">
        <v>6.63</v>
      </c>
      <c r="W98">
        <v>-97</v>
      </c>
      <c r="X98">
        <v>0</v>
      </c>
      <c r="Y98">
        <v>0</v>
      </c>
      <c r="Z98">
        <v>0</v>
      </c>
      <c r="AA98">
        <v>0</v>
      </c>
      <c r="AB98">
        <v>6.63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2.0920000000000001E-2</v>
      </c>
      <c r="I99" s="111">
        <f t="shared" ref="I99:BQ99" si="1">SUM(I3:I98)/4000</f>
        <v>8.5775000000000001E-3</v>
      </c>
      <c r="J99" s="111">
        <f t="shared" si="1"/>
        <v>7.7689999999999995E-2</v>
      </c>
      <c r="K99" s="111">
        <f t="shared" si="1"/>
        <v>4.4275000000000009E-2</v>
      </c>
      <c r="L99" s="111">
        <f t="shared" si="1"/>
        <v>1.9967500000000003E-2</v>
      </c>
      <c r="M99" s="111">
        <f t="shared" si="1"/>
        <v>1.4100000000000002E-3</v>
      </c>
      <c r="N99" s="110">
        <f t="shared" si="1"/>
        <v>-2.5057499999999999</v>
      </c>
      <c r="O99" s="111">
        <f t="shared" si="1"/>
        <v>-0.43175000000000002</v>
      </c>
      <c r="P99" s="111">
        <f t="shared" si="1"/>
        <v>-1.7509999999999999</v>
      </c>
      <c r="Q99" s="111">
        <f t="shared" si="1"/>
        <v>-2.75E-2</v>
      </c>
      <c r="R99" s="111">
        <f t="shared" si="1"/>
        <v>-5.4000000000000003E-3</v>
      </c>
      <c r="S99" s="112">
        <f t="shared" si="1"/>
        <v>0</v>
      </c>
      <c r="U99" s="110">
        <f t="shared" si="1"/>
        <v>-4.7214</v>
      </c>
      <c r="V99" s="112">
        <f t="shared" si="1"/>
        <v>0.17283999999999999</v>
      </c>
      <c r="W99">
        <f t="shared" si="1"/>
        <v>-2.4848300000000001</v>
      </c>
      <c r="X99">
        <f t="shared" si="1"/>
        <v>-0.42317250000000006</v>
      </c>
      <c r="Y99">
        <f t="shared" si="1"/>
        <v>1.4567500000000002E-2</v>
      </c>
      <c r="Z99">
        <f t="shared" si="1"/>
        <v>1.6774999999999998E-2</v>
      </c>
      <c r="AA99">
        <f t="shared" si="1"/>
        <v>1.4100000000000002E-3</v>
      </c>
      <c r="AB99">
        <f t="shared" si="1"/>
        <v>-1.6733100000000001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27.71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27.71</v>
      </c>
      <c r="W3">
        <v>0</v>
      </c>
      <c r="X3">
        <v>27.71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25.85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25.85</v>
      </c>
      <c r="W4">
        <v>0</v>
      </c>
      <c r="X4">
        <v>25.85</v>
      </c>
    </row>
    <row r="5" spans="1:24">
      <c r="B5" t="s">
        <v>423</v>
      </c>
      <c r="G5" t="s">
        <v>47</v>
      </c>
      <c r="H5" s="115">
        <v>0</v>
      </c>
      <c r="I5" s="88">
        <v>25.28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25.28</v>
      </c>
      <c r="W5">
        <v>0</v>
      </c>
      <c r="X5">
        <v>25.28</v>
      </c>
    </row>
    <row r="6" spans="1:24">
      <c r="B6" t="s">
        <v>423</v>
      </c>
      <c r="G6" t="s">
        <v>48</v>
      </c>
      <c r="H6" s="115">
        <v>0</v>
      </c>
      <c r="I6" s="88">
        <v>23.05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23.05</v>
      </c>
      <c r="W6">
        <v>0</v>
      </c>
      <c r="X6">
        <v>23.05</v>
      </c>
    </row>
    <row r="7" spans="1:24">
      <c r="G7" t="s">
        <v>49</v>
      </c>
      <c r="H7" s="115">
        <v>0</v>
      </c>
      <c r="I7" s="88">
        <v>22.48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22.48</v>
      </c>
      <c r="W7">
        <v>0</v>
      </c>
      <c r="X7">
        <v>22.48</v>
      </c>
    </row>
    <row r="8" spans="1:24">
      <c r="G8" t="s">
        <v>50</v>
      </c>
      <c r="H8" s="115">
        <v>0</v>
      </c>
      <c r="I8" s="88">
        <v>20.28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20.28</v>
      </c>
      <c r="W8">
        <v>0</v>
      </c>
      <c r="X8">
        <v>20.28</v>
      </c>
    </row>
    <row r="9" spans="1:24">
      <c r="G9" t="s">
        <v>51</v>
      </c>
      <c r="H9" s="115">
        <v>0</v>
      </c>
      <c r="I9" s="88">
        <v>17.010000000000002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17.010000000000002</v>
      </c>
      <c r="W9">
        <v>0</v>
      </c>
      <c r="X9">
        <v>17.010000000000002</v>
      </c>
    </row>
    <row r="10" spans="1:24">
      <c r="G10" t="s">
        <v>52</v>
      </c>
      <c r="H10" s="115">
        <v>0</v>
      </c>
      <c r="I10" s="88">
        <v>12.4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12.4</v>
      </c>
      <c r="W10">
        <v>0</v>
      </c>
      <c r="X10">
        <v>12.4</v>
      </c>
    </row>
    <row r="11" spans="1:24">
      <c r="G11" t="s">
        <v>53</v>
      </c>
      <c r="H11" s="115">
        <v>0</v>
      </c>
      <c r="I11" s="88">
        <v>8.15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8.15</v>
      </c>
      <c r="W11">
        <v>0</v>
      </c>
      <c r="X11">
        <v>8.15</v>
      </c>
    </row>
    <row r="12" spans="1:24">
      <c r="G12" t="s">
        <v>54</v>
      </c>
      <c r="H12" s="115">
        <v>0</v>
      </c>
      <c r="I12" s="88">
        <v>13.18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13.18</v>
      </c>
      <c r="W12">
        <v>0</v>
      </c>
      <c r="X12">
        <v>13.18</v>
      </c>
    </row>
    <row r="13" spans="1:24">
      <c r="G13" t="s">
        <v>55</v>
      </c>
      <c r="H13" s="115">
        <v>0</v>
      </c>
      <c r="I13" s="88">
        <v>4.22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4.22</v>
      </c>
      <c r="W13">
        <v>0</v>
      </c>
      <c r="X13">
        <v>4.22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1.47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1.47</v>
      </c>
      <c r="W15">
        <v>0</v>
      </c>
      <c r="X15">
        <v>1.47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3.55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3.55</v>
      </c>
      <c r="W63">
        <v>0</v>
      </c>
      <c r="X63">
        <v>3.55</v>
      </c>
    </row>
    <row r="64" spans="7:24">
      <c r="G64" t="s">
        <v>106</v>
      </c>
      <c r="H64" s="115">
        <v>0</v>
      </c>
      <c r="I64" s="88">
        <v>17.059999999999999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17.059999999999999</v>
      </c>
      <c r="W64">
        <v>0</v>
      </c>
      <c r="X64">
        <v>17.059999999999999</v>
      </c>
    </row>
    <row r="65" spans="7:24">
      <c r="G65" t="s">
        <v>107</v>
      </c>
      <c r="H65" s="115">
        <v>0</v>
      </c>
      <c r="I65" s="88">
        <v>21.41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21.41</v>
      </c>
      <c r="W65">
        <v>0</v>
      </c>
      <c r="X65">
        <v>21.41</v>
      </c>
    </row>
    <row r="66" spans="7:24">
      <c r="G66" t="s">
        <v>108</v>
      </c>
      <c r="H66" s="115">
        <v>0</v>
      </c>
      <c r="I66" s="88">
        <v>30.59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30.59</v>
      </c>
      <c r="W66">
        <v>0</v>
      </c>
      <c r="X66">
        <v>30.59</v>
      </c>
    </row>
    <row r="67" spans="7:24">
      <c r="G67" t="s">
        <v>109</v>
      </c>
      <c r="H67" s="115">
        <v>0</v>
      </c>
      <c r="I67" s="88">
        <v>14.69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14.69</v>
      </c>
      <c r="W67">
        <v>0</v>
      </c>
      <c r="X67">
        <v>14.69</v>
      </c>
    </row>
    <row r="68" spans="7:24">
      <c r="G68" t="s">
        <v>110</v>
      </c>
      <c r="H68" s="115">
        <v>0</v>
      </c>
      <c r="I68" s="88">
        <v>12.37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12.37</v>
      </c>
      <c r="W68">
        <v>0</v>
      </c>
      <c r="X68">
        <v>12.37</v>
      </c>
    </row>
    <row r="69" spans="7:24">
      <c r="G69" t="s">
        <v>111</v>
      </c>
      <c r="H69" s="115">
        <v>0</v>
      </c>
      <c r="I69" s="88">
        <v>16.32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16.32</v>
      </c>
      <c r="W69">
        <v>0</v>
      </c>
      <c r="X69">
        <v>16.32</v>
      </c>
    </row>
    <row r="70" spans="7:24">
      <c r="G70" t="s">
        <v>112</v>
      </c>
      <c r="H70" s="115">
        <v>0</v>
      </c>
      <c r="I70" s="88">
        <v>14.24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14.24</v>
      </c>
      <c r="W70">
        <v>0</v>
      </c>
      <c r="X70">
        <v>14.24</v>
      </c>
    </row>
    <row r="71" spans="7:24">
      <c r="G71" t="s">
        <v>113</v>
      </c>
      <c r="H71" s="115">
        <v>0</v>
      </c>
      <c r="I71" s="88">
        <v>13.93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13.93</v>
      </c>
      <c r="W71">
        <v>0</v>
      </c>
      <c r="X71">
        <v>13.93</v>
      </c>
    </row>
    <row r="72" spans="7:24">
      <c r="G72" t="s">
        <v>114</v>
      </c>
      <c r="H72" s="115">
        <v>0</v>
      </c>
      <c r="I72" s="88">
        <v>12.14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12.14</v>
      </c>
      <c r="W72">
        <v>0</v>
      </c>
      <c r="X72">
        <v>12.14</v>
      </c>
    </row>
    <row r="73" spans="7:24">
      <c r="G73" t="s">
        <v>115</v>
      </c>
      <c r="H73" s="115">
        <v>0</v>
      </c>
      <c r="I73" s="88">
        <v>12.04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12.04</v>
      </c>
      <c r="W73">
        <v>0</v>
      </c>
      <c r="X73">
        <v>12.04</v>
      </c>
    </row>
    <row r="74" spans="7:24">
      <c r="G74" t="s">
        <v>116</v>
      </c>
      <c r="H74" s="115">
        <v>0</v>
      </c>
      <c r="I74" s="88">
        <v>10.64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10.64</v>
      </c>
      <c r="W74">
        <v>0</v>
      </c>
      <c r="X74">
        <v>10.64</v>
      </c>
    </row>
    <row r="75" spans="7:24">
      <c r="G75" t="s">
        <v>117</v>
      </c>
      <c r="H75" s="115">
        <v>0</v>
      </c>
      <c r="I75" s="88">
        <v>10.93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10.93</v>
      </c>
      <c r="W75">
        <v>0</v>
      </c>
      <c r="X75">
        <v>10.93</v>
      </c>
    </row>
    <row r="76" spans="7:24">
      <c r="G76" t="s">
        <v>118</v>
      </c>
      <c r="H76" s="115">
        <v>0</v>
      </c>
      <c r="I76" s="88">
        <v>8.74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8.74</v>
      </c>
      <c r="W76">
        <v>0</v>
      </c>
      <c r="X76">
        <v>8.74</v>
      </c>
    </row>
    <row r="77" spans="7:24">
      <c r="G77" t="s">
        <v>119</v>
      </c>
      <c r="H77" s="115">
        <v>0</v>
      </c>
      <c r="I77" s="88">
        <v>6.42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6.42</v>
      </c>
      <c r="W77">
        <v>0</v>
      </c>
      <c r="X77">
        <v>6.42</v>
      </c>
    </row>
    <row r="78" spans="7:24">
      <c r="G78" t="s">
        <v>120</v>
      </c>
      <c r="H78" s="115">
        <v>0</v>
      </c>
      <c r="I78" s="88">
        <v>4.0199999999999996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4.0199999999999996</v>
      </c>
      <c r="W78">
        <v>0</v>
      </c>
      <c r="X78">
        <v>4.0199999999999996</v>
      </c>
    </row>
    <row r="79" spans="7:24">
      <c r="G79" t="s">
        <v>121</v>
      </c>
      <c r="H79" s="115">
        <v>0</v>
      </c>
      <c r="I79" s="88">
        <v>1.39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1.39</v>
      </c>
      <c r="W79">
        <v>0</v>
      </c>
      <c r="X79">
        <v>1.39</v>
      </c>
    </row>
    <row r="80" spans="7:24">
      <c r="G80" t="s">
        <v>122</v>
      </c>
      <c r="H80" s="115">
        <v>0</v>
      </c>
      <c r="I80" s="88">
        <v>0.28000000000000003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0.28000000000000003</v>
      </c>
      <c r="W80">
        <v>0</v>
      </c>
      <c r="X80">
        <v>0.28000000000000003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1.57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1.57</v>
      </c>
      <c r="W88">
        <v>0</v>
      </c>
      <c r="X88">
        <v>1.57</v>
      </c>
    </row>
    <row r="89" spans="7:24">
      <c r="G89" t="s">
        <v>131</v>
      </c>
      <c r="H89" s="115">
        <v>0</v>
      </c>
      <c r="I89" s="88">
        <v>4.0199999999999996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4.0199999999999996</v>
      </c>
      <c r="W89">
        <v>0</v>
      </c>
      <c r="X89">
        <v>4.0199999999999996</v>
      </c>
    </row>
    <row r="90" spans="7:24">
      <c r="G90" t="s">
        <v>132</v>
      </c>
      <c r="H90" s="115">
        <v>0</v>
      </c>
      <c r="I90" s="88">
        <v>6.4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6.4</v>
      </c>
      <c r="W90">
        <v>0</v>
      </c>
      <c r="X90">
        <v>6.4</v>
      </c>
    </row>
    <row r="91" spans="7:24">
      <c r="G91" t="s">
        <v>133</v>
      </c>
      <c r="H91" s="115">
        <v>0.17</v>
      </c>
      <c r="I91" s="88">
        <v>4.99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5.16</v>
      </c>
      <c r="W91">
        <v>0.17</v>
      </c>
      <c r="X91">
        <v>4.99</v>
      </c>
    </row>
    <row r="92" spans="7:24">
      <c r="G92" t="s">
        <v>134</v>
      </c>
      <c r="H92" s="115">
        <v>0.86</v>
      </c>
      <c r="I92" s="88">
        <v>6.58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7.44</v>
      </c>
      <c r="W92">
        <v>0.86</v>
      </c>
      <c r="X92">
        <v>6.58</v>
      </c>
    </row>
    <row r="93" spans="7:24">
      <c r="G93" t="s">
        <v>135</v>
      </c>
      <c r="H93" s="115">
        <v>0.83</v>
      </c>
      <c r="I93" s="88">
        <v>8.3000000000000007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9.1300000000000008</v>
      </c>
      <c r="W93">
        <v>0.83</v>
      </c>
      <c r="X93">
        <v>8.3000000000000007</v>
      </c>
    </row>
    <row r="94" spans="7:24">
      <c r="G94" t="s">
        <v>136</v>
      </c>
      <c r="H94" s="115">
        <v>0.82</v>
      </c>
      <c r="I94" s="88">
        <v>9.27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10.09</v>
      </c>
      <c r="W94">
        <v>0.82</v>
      </c>
      <c r="X94">
        <v>9.27</v>
      </c>
    </row>
    <row r="95" spans="7:24">
      <c r="G95" t="s">
        <v>137</v>
      </c>
      <c r="H95" s="115">
        <v>0.79</v>
      </c>
      <c r="I95" s="88">
        <v>10.86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11.65</v>
      </c>
      <c r="W95">
        <v>0.79</v>
      </c>
      <c r="X95">
        <v>10.86</v>
      </c>
    </row>
    <row r="96" spans="7:24">
      <c r="G96" t="s">
        <v>138</v>
      </c>
      <c r="H96" s="115">
        <v>0.8</v>
      </c>
      <c r="I96" s="88">
        <v>9.1199999999999992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9.92</v>
      </c>
      <c r="W96">
        <v>0.8</v>
      </c>
      <c r="X96">
        <v>9.1199999999999992</v>
      </c>
    </row>
    <row r="97" spans="1:83">
      <c r="G97" t="s">
        <v>139</v>
      </c>
      <c r="H97" s="115">
        <v>0.8</v>
      </c>
      <c r="I97" s="88">
        <v>9.56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10.36</v>
      </c>
      <c r="W97">
        <v>0.8</v>
      </c>
      <c r="X97">
        <v>9.56</v>
      </c>
    </row>
    <row r="98" spans="1:83">
      <c r="G98" t="s">
        <v>140</v>
      </c>
      <c r="H98" s="115">
        <v>0.79</v>
      </c>
      <c r="I98" s="88">
        <v>9.5399999999999991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10.33</v>
      </c>
      <c r="W98">
        <v>0.79</v>
      </c>
      <c r="X98">
        <v>9.5399999999999991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1.4649999999999999E-3</v>
      </c>
      <c r="I99" s="111">
        <f t="shared" ref="I99:BQ99" si="1">SUM(I3:I98)/4000</f>
        <v>0.12301249999999998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0.12447749999999998</v>
      </c>
      <c r="W99">
        <f t="shared" si="1"/>
        <v>1.4649999999999999E-3</v>
      </c>
      <c r="X99">
        <f t="shared" si="1"/>
        <v>0.12301249999999998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44670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9.6696342500708834</v>
      </c>
      <c r="F3">
        <f>GT_Spot!P3</f>
        <v>0</v>
      </c>
      <c r="G3">
        <f>PPCL_NG!P3</f>
        <v>17.54</v>
      </c>
      <c r="H3">
        <f>PPCL_Spot!P3</f>
        <v>11.95</v>
      </c>
      <c r="I3">
        <f>Bawana_NG!P3</f>
        <v>99.62</v>
      </c>
      <c r="J3">
        <f>Bawana_RLNG!P3</f>
        <v>0</v>
      </c>
      <c r="K3">
        <f>Bawana_Spot!P3</f>
        <v>174.27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1072.2390379949943</v>
      </c>
      <c r="P3" s="77">
        <v>116.71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87.42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15.44</v>
      </c>
      <c r="Z3" s="75">
        <f>IEX!N3</f>
        <v>0</v>
      </c>
      <c r="AA3" s="117">
        <f>STOA!H3</f>
        <v>718.2</v>
      </c>
      <c r="AB3" s="117">
        <f>-STOA!N3</f>
        <v>0</v>
      </c>
      <c r="AC3">
        <f>SUMIF(B3:AB3,"&gt;0")*$AC$2-SUMIF(B3:AB3,"&lt;0")*($AC$2/(1-$AC$2))+SUMIF(AI3:AR3,"&gt;0")*$AC$2-SUMIF(AI3:AR3,"&lt;0")*($AC$2/(1-$AC$2))</f>
        <v>20.950852315756578</v>
      </c>
      <c r="AD3">
        <f>SUM(B3:AB3,AI3:AR3)-AC3</f>
        <v>2359.8278199293095</v>
      </c>
      <c r="AE3">
        <f>'IDT-1'!B3</f>
        <v>0</v>
      </c>
      <c r="AF3" s="26"/>
      <c r="AG3">
        <f>SUM(AD3:AF3)</f>
        <v>2359.8278199293095</v>
      </c>
      <c r="AI3" s="75">
        <f>PXIL!H3</f>
        <v>0</v>
      </c>
      <c r="AJ3" s="75">
        <f>PXIL!N3</f>
        <v>0</v>
      </c>
      <c r="AK3" s="75">
        <f>RTM_IEX!H3</f>
        <v>28.07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9.6696342500708834</v>
      </c>
      <c r="F4">
        <f>GT_Spot!P4</f>
        <v>0</v>
      </c>
      <c r="G4">
        <f>PPCL_NG!P4</f>
        <v>17.54</v>
      </c>
      <c r="H4">
        <f>PPCL_Spot!P4</f>
        <v>13.2</v>
      </c>
      <c r="I4">
        <f>Bawana_NG!P4</f>
        <v>99.62</v>
      </c>
      <c r="J4">
        <f>Bawana_RLNG!P4</f>
        <v>0</v>
      </c>
      <c r="K4">
        <f>Bawana_Spot!P4</f>
        <v>174.27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1072.2274545341941</v>
      </c>
      <c r="P4" s="77">
        <v>116.71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86.789999999999992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8.3800000000000008</v>
      </c>
      <c r="Z4" s="75">
        <f>IEX!N4</f>
        <v>0</v>
      </c>
      <c r="AA4" s="117">
        <f>STOA!H4</f>
        <v>718.25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20.833358381301533</v>
      </c>
      <c r="AD4">
        <f t="shared" ref="AD4:AD67" si="1">SUM(B4:AB4,AI4:AR4)-AC4</f>
        <v>2346.5937304029635</v>
      </c>
      <c r="AE4">
        <f>'IDT-1'!B4</f>
        <v>0</v>
      </c>
      <c r="AF4" s="26"/>
      <c r="AG4">
        <f t="shared" ref="AG4:AG67" si="2">SUM(AD4:AF4)</f>
        <v>2346.5937304029635</v>
      </c>
      <c r="AI4" s="75">
        <f>PXIL!H4</f>
        <v>0</v>
      </c>
      <c r="AJ4" s="75">
        <f>PXIL!N4</f>
        <v>0</v>
      </c>
      <c r="AK4" s="75">
        <f>RTM_IEX!H4</f>
        <v>21.12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9.6696342500708834</v>
      </c>
      <c r="F5">
        <f>GT_Spot!P5</f>
        <v>0</v>
      </c>
      <c r="G5">
        <f>PPCL_NG!P5</f>
        <v>17.54</v>
      </c>
      <c r="H5">
        <f>PPCL_Spot!P5</f>
        <v>14.771758542683651</v>
      </c>
      <c r="I5">
        <f>Bawana_NG!P5</f>
        <v>99.62</v>
      </c>
      <c r="J5">
        <f>Bawana_RLNG!P5</f>
        <v>0</v>
      </c>
      <c r="K5">
        <f>Bawana_Spot!P5</f>
        <v>194.61671092106624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1064.4434402002871</v>
      </c>
      <c r="P5" s="77">
        <v>116.71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82.740000000000009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3.5</v>
      </c>
      <c r="Z5" s="75">
        <f>IEX!N5</f>
        <v>0</v>
      </c>
      <c r="AA5" s="117">
        <f>STOA!H5</f>
        <v>718.25</v>
      </c>
      <c r="AB5" s="117">
        <f>-STOA!N5</f>
        <v>0</v>
      </c>
      <c r="AC5">
        <f t="shared" si="0"/>
        <v>20.873525586444153</v>
      </c>
      <c r="AD5">
        <f t="shared" si="1"/>
        <v>2351.1180183276642</v>
      </c>
      <c r="AE5">
        <f>'IDT-1'!B5</f>
        <v>0</v>
      </c>
      <c r="AF5" s="26"/>
      <c r="AG5">
        <f t="shared" si="2"/>
        <v>2351.1180183276642</v>
      </c>
      <c r="AI5" s="75">
        <f>PXIL!H5</f>
        <v>0</v>
      </c>
      <c r="AJ5" s="75">
        <f>PXIL!N5</f>
        <v>0</v>
      </c>
      <c r="AK5" s="75">
        <f>RTM_IEX!H5</f>
        <v>20.48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9.6696342500708834</v>
      </c>
      <c r="F6">
        <f>GT_Spot!P6</f>
        <v>0</v>
      </c>
      <c r="G6">
        <f>PPCL_NG!P6</f>
        <v>17.54</v>
      </c>
      <c r="H6">
        <f>PPCL_Spot!P6</f>
        <v>14.771758542683651</v>
      </c>
      <c r="I6">
        <f>Bawana_NG!P6</f>
        <v>99.62</v>
      </c>
      <c r="J6">
        <f>Bawana_RLNG!P6</f>
        <v>0</v>
      </c>
      <c r="K6">
        <f>Bawana_Spot!P6</f>
        <v>186.7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1064.415041528287</v>
      </c>
      <c r="P6" s="77">
        <v>116.71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82.89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718.25</v>
      </c>
      <c r="AB6" s="117">
        <f>-STOA!N6</f>
        <v>0</v>
      </c>
      <c r="AC6">
        <f t="shared" si="0"/>
        <v>20.717192622025166</v>
      </c>
      <c r="AD6">
        <f t="shared" si="1"/>
        <v>2333.5092416990165</v>
      </c>
      <c r="AE6">
        <f>'IDT-1'!B6</f>
        <v>0</v>
      </c>
      <c r="AF6" s="26"/>
      <c r="AG6">
        <f t="shared" si="2"/>
        <v>2333.5092416990165</v>
      </c>
      <c r="AI6" s="75">
        <f>PXIL!H6</f>
        <v>0</v>
      </c>
      <c r="AJ6" s="75">
        <f>PXIL!N6</f>
        <v>0</v>
      </c>
      <c r="AK6" s="75">
        <f>RTM_IEX!H6</f>
        <v>14.01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9.6696342500708834</v>
      </c>
      <c r="F7">
        <f>GT_Spot!P7</f>
        <v>0</v>
      </c>
      <c r="G7">
        <f>PPCL_NG!P7</f>
        <v>17.54</v>
      </c>
      <c r="H7">
        <f>PPCL_Spot!P7</f>
        <v>11.46</v>
      </c>
      <c r="I7">
        <f>Bawana_NG!P7</f>
        <v>99.62</v>
      </c>
      <c r="J7">
        <f>Bawana_RLNG!P7</f>
        <v>0</v>
      </c>
      <c r="K7">
        <f>Bawana_Spot!P7</f>
        <v>171.43999999999997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1053.1447916544269</v>
      </c>
      <c r="P7" s="77">
        <v>116.71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82.32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10.88</v>
      </c>
      <c r="Z7" s="75">
        <f>IEX!N7</f>
        <v>0</v>
      </c>
      <c r="AA7" s="117">
        <f>STOA!H7</f>
        <v>718.25</v>
      </c>
      <c r="AB7" s="117">
        <f>-STOA!N7</f>
        <v>0</v>
      </c>
      <c r="AC7">
        <f t="shared" si="0"/>
        <v>20.422022947959583</v>
      </c>
      <c r="AD7">
        <f t="shared" si="1"/>
        <v>2300.2624029565382</v>
      </c>
      <c r="AE7">
        <f>'IDT-1'!B7</f>
        <v>0</v>
      </c>
      <c r="AF7" s="26"/>
      <c r="AG7">
        <f t="shared" si="2"/>
        <v>2300.2624029565382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9.6696342500708834</v>
      </c>
      <c r="F8">
        <f>GT_Spot!P8</f>
        <v>0</v>
      </c>
      <c r="G8">
        <f>PPCL_NG!P8</f>
        <v>17.54</v>
      </c>
      <c r="H8">
        <f>PPCL_Spot!P8</f>
        <v>11.95</v>
      </c>
      <c r="I8">
        <f>Bawana_NG!P8</f>
        <v>99.62</v>
      </c>
      <c r="J8">
        <f>Bawana_RLNG!P8</f>
        <v>0</v>
      </c>
      <c r="K8">
        <f>Bawana_Spot!P8</f>
        <v>176.81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1037.2831385544268</v>
      </c>
      <c r="P8" s="77">
        <v>116.71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81.7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6.02</v>
      </c>
      <c r="Z8" s="75">
        <f>IEX!N8</f>
        <v>0</v>
      </c>
      <c r="AA8" s="117">
        <f>STOA!H8</f>
        <v>718.25</v>
      </c>
      <c r="AB8" s="117">
        <f>-STOA!N8</f>
        <v>0</v>
      </c>
      <c r="AC8">
        <f t="shared" si="0"/>
        <v>20.285784400679582</v>
      </c>
      <c r="AD8">
        <f t="shared" si="1"/>
        <v>2284.9169884038183</v>
      </c>
      <c r="AE8">
        <f>'IDT-1'!B8</f>
        <v>0</v>
      </c>
      <c r="AF8" s="26"/>
      <c r="AG8">
        <f t="shared" si="2"/>
        <v>2284.9169884038183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9.4686362347604209</v>
      </c>
      <c r="F9">
        <f>GT_Spot!P9</f>
        <v>0</v>
      </c>
      <c r="G9">
        <f>PPCL_NG!P9</f>
        <v>17.54</v>
      </c>
      <c r="H9">
        <f>PPCL_Spot!P9</f>
        <v>11.738602547315796</v>
      </c>
      <c r="I9">
        <f>Bawana_NG!P9</f>
        <v>99.62</v>
      </c>
      <c r="J9">
        <f>Bawana_RLNG!P9</f>
        <v>0</v>
      </c>
      <c r="K9">
        <f>Bawana_Spot!P9</f>
        <v>176.81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1019.6904612473915</v>
      </c>
      <c r="P9" s="77">
        <v>116.71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81.66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0.91</v>
      </c>
      <c r="Z9" s="75">
        <f>IEX!N9</f>
        <v>0</v>
      </c>
      <c r="AA9" s="117">
        <f>STOA!H9</f>
        <v>718.25</v>
      </c>
      <c r="AB9" s="117">
        <f>-STOA!N9</f>
        <v>0</v>
      </c>
      <c r="AC9">
        <f t="shared" si="0"/>
        <v>21.067491915222998</v>
      </c>
      <c r="AD9">
        <f t="shared" si="1"/>
        <v>2149.9802081142448</v>
      </c>
      <c r="AE9">
        <f>'IDT-1'!B9</f>
        <v>0</v>
      </c>
      <c r="AF9" s="26"/>
      <c r="AG9">
        <f t="shared" si="2"/>
        <v>2149.9802081142448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9.4686362347604209</v>
      </c>
      <c r="F10">
        <f>GT_Spot!P10</f>
        <v>0</v>
      </c>
      <c r="G10">
        <f>PPCL_NG!P10</f>
        <v>17.54</v>
      </c>
      <c r="H10">
        <f>PPCL_Spot!P10</f>
        <v>11.738602547315796</v>
      </c>
      <c r="I10">
        <f>Bawana_NG!P10</f>
        <v>99.62</v>
      </c>
      <c r="J10">
        <f>Bawana_RLNG!P10</f>
        <v>0</v>
      </c>
      <c r="K10">
        <f>Bawana_Spot!P10</f>
        <v>176.81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1014.1118309793916</v>
      </c>
      <c r="P10" s="77">
        <v>116.71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81.460000000000008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718.25</v>
      </c>
      <c r="AB10" s="117">
        <f>-STOA!N10</f>
        <v>0</v>
      </c>
      <c r="AC10">
        <f t="shared" si="0"/>
        <v>20.751166270720937</v>
      </c>
      <c r="AD10">
        <f t="shared" si="1"/>
        <v>2172.607903490747</v>
      </c>
      <c r="AE10">
        <f>'IDT-1'!B10</f>
        <v>0</v>
      </c>
      <c r="AF10" s="26"/>
      <c r="AG10">
        <f t="shared" si="2"/>
        <v>2172.607903490747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9.6696342500708834</v>
      </c>
      <c r="F11">
        <f>GT_Spot!P11</f>
        <v>0</v>
      </c>
      <c r="G11">
        <f>PPCL_NG!P11</f>
        <v>17.54</v>
      </c>
      <c r="H11">
        <f>PPCL_Spot!P11</f>
        <v>11.738602547315796</v>
      </c>
      <c r="I11">
        <f>Bawana_NG!P11</f>
        <v>99.62</v>
      </c>
      <c r="J11">
        <f>Bawana_RLNG!P11</f>
        <v>0</v>
      </c>
      <c r="K11">
        <f>Bawana_Spot!P11</f>
        <v>192.12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1007.6545840665137</v>
      </c>
      <c r="P11" s="77">
        <v>116.71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74.34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37.28</v>
      </c>
      <c r="Z11" s="75">
        <f>IEX!N11</f>
        <v>0</v>
      </c>
      <c r="AA11" s="117">
        <f>STOA!H11</f>
        <v>573.56000000000006</v>
      </c>
      <c r="AB11" s="117">
        <f>-STOA!N11</f>
        <v>0</v>
      </c>
      <c r="AC11">
        <f t="shared" si="0"/>
        <v>19.20150635386867</v>
      </c>
      <c r="AD11">
        <f t="shared" si="1"/>
        <v>2138.6813145100318</v>
      </c>
      <c r="AE11">
        <f>'IDT-1'!B11</f>
        <v>0</v>
      </c>
      <c r="AF11" s="26"/>
      <c r="AG11">
        <f t="shared" si="2"/>
        <v>2138.6813145100318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9.6696342500708834</v>
      </c>
      <c r="F12">
        <f>GT_Spot!P12</f>
        <v>0</v>
      </c>
      <c r="G12">
        <f>PPCL_NG!P12</f>
        <v>17.54</v>
      </c>
      <c r="H12">
        <f>PPCL_Spot!P12</f>
        <v>11.738602547315796</v>
      </c>
      <c r="I12">
        <f>Bawana_NG!P12</f>
        <v>99.62</v>
      </c>
      <c r="J12">
        <f>Bawana_RLNG!P12</f>
        <v>0</v>
      </c>
      <c r="K12">
        <f>Bawana_Spot!P12</f>
        <v>192.12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1012.3946157277219</v>
      </c>
      <c r="P12" s="77">
        <v>116.71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73.990000000000009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29.67</v>
      </c>
      <c r="Z12" s="75">
        <f>IEX!N12</f>
        <v>0</v>
      </c>
      <c r="AA12" s="117">
        <f>STOA!H12</f>
        <v>573.56000000000006</v>
      </c>
      <c r="AB12" s="117">
        <f>-STOA!N12</f>
        <v>0</v>
      </c>
      <c r="AC12">
        <f t="shared" si="0"/>
        <v>19.439514458153166</v>
      </c>
      <c r="AD12">
        <f t="shared" si="1"/>
        <v>2105.2233380669559</v>
      </c>
      <c r="AE12">
        <f>'IDT-1'!B12</f>
        <v>5.6550000000000002</v>
      </c>
      <c r="AF12" s="26"/>
      <c r="AG12">
        <f t="shared" si="2"/>
        <v>2110.8783380669561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9.6696342500708834</v>
      </c>
      <c r="F13">
        <f>GT_Spot!P13</f>
        <v>0</v>
      </c>
      <c r="G13">
        <f>PPCL_NG!P13</f>
        <v>17.54</v>
      </c>
      <c r="H13">
        <f>PPCL_Spot!P13</f>
        <v>11.388644209022734</v>
      </c>
      <c r="I13">
        <f>Bawana_NG!P13</f>
        <v>99.62</v>
      </c>
      <c r="J13">
        <f>Bawana_RLNG!P13</f>
        <v>0</v>
      </c>
      <c r="K13">
        <f>Bawana_Spot!P13</f>
        <v>185.51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1022.4330173165054</v>
      </c>
      <c r="P13" s="77">
        <v>116.71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73.53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15.47</v>
      </c>
      <c r="Z13" s="75">
        <f>IEX!N13</f>
        <v>0</v>
      </c>
      <c r="AA13" s="117">
        <f>STOA!H13</f>
        <v>573.56000000000006</v>
      </c>
      <c r="AB13" s="117">
        <f>-STOA!N13</f>
        <v>0</v>
      </c>
      <c r="AC13">
        <f t="shared" si="0"/>
        <v>19.870284410089198</v>
      </c>
      <c r="AD13">
        <f t="shared" si="1"/>
        <v>2033.2110113655101</v>
      </c>
      <c r="AE13">
        <f>'IDT-1'!B13</f>
        <v>17.434999999999999</v>
      </c>
      <c r="AF13" s="26"/>
      <c r="AG13">
        <f t="shared" si="2"/>
        <v>2050.6460113655103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9.6696342500708834</v>
      </c>
      <c r="F14">
        <f>GT_Spot!P14</f>
        <v>0</v>
      </c>
      <c r="G14">
        <f>PPCL_NG!P14</f>
        <v>17.54</v>
      </c>
      <c r="H14">
        <f>PPCL_Spot!P14</f>
        <v>11.738602547315796</v>
      </c>
      <c r="I14">
        <f>Bawana_NG!P14</f>
        <v>99.62</v>
      </c>
      <c r="J14">
        <f>Bawana_RLNG!P14</f>
        <v>0</v>
      </c>
      <c r="K14">
        <f>Bawana_Spot!P14</f>
        <v>192.12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1055.0868763497135</v>
      </c>
      <c r="P14" s="77">
        <v>116.71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72.240000000000009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7.61</v>
      </c>
      <c r="Z14" s="75">
        <f>IEX!N14</f>
        <v>0</v>
      </c>
      <c r="AA14" s="117">
        <f>STOA!H14</f>
        <v>573.56000000000006</v>
      </c>
      <c r="AB14" s="117">
        <f>-STOA!N14</f>
        <v>0</v>
      </c>
      <c r="AC14">
        <f t="shared" si="0"/>
        <v>20.360319191013289</v>
      </c>
      <c r="AD14">
        <f t="shared" si="1"/>
        <v>2038.1847939560871</v>
      </c>
      <c r="AE14">
        <f>'IDT-1'!B14</f>
        <v>28.942</v>
      </c>
      <c r="AF14" s="26"/>
      <c r="AG14">
        <f t="shared" si="2"/>
        <v>2067.1267939560871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9.6696342500708834</v>
      </c>
      <c r="F15">
        <f>GT_Spot!P15</f>
        <v>0</v>
      </c>
      <c r="G15">
        <f>PPCL_NG!P15</f>
        <v>17.54</v>
      </c>
      <c r="H15">
        <f>PPCL_Spot!P15</f>
        <v>12.158602459487417</v>
      </c>
      <c r="I15">
        <f>Bawana_NG!P15</f>
        <v>99.62</v>
      </c>
      <c r="J15">
        <f>Bawana_RLNG!P15</f>
        <v>0</v>
      </c>
      <c r="K15">
        <f>Bawana_Spot!P15</f>
        <v>192.12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1056.4816675065135</v>
      </c>
      <c r="P15" s="77">
        <v>116.71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72.03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46.16</v>
      </c>
      <c r="Z15" s="75">
        <f>IEX!N15</f>
        <v>0</v>
      </c>
      <c r="AA15" s="117">
        <f>STOA!H15</f>
        <v>379.04999999999995</v>
      </c>
      <c r="AB15" s="117">
        <f>-STOA!N15</f>
        <v>0</v>
      </c>
      <c r="AC15">
        <f t="shared" si="0"/>
        <v>18.16744936533388</v>
      </c>
      <c r="AD15">
        <f t="shared" si="1"/>
        <v>1980.0224548507381</v>
      </c>
      <c r="AE15">
        <f>'IDT-1'!B15</f>
        <v>44.106999999999999</v>
      </c>
      <c r="AF15" s="26"/>
      <c r="AG15">
        <f t="shared" si="2"/>
        <v>2024.1294548507381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9.6696342500708834</v>
      </c>
      <c r="F16">
        <f>GT_Spot!P16</f>
        <v>0</v>
      </c>
      <c r="G16">
        <f>PPCL_NG!P16</f>
        <v>17.54</v>
      </c>
      <c r="H16">
        <f>PPCL_Spot!P16</f>
        <v>11.738602547315796</v>
      </c>
      <c r="I16">
        <f>Bawana_NG!P16</f>
        <v>99.62</v>
      </c>
      <c r="J16">
        <f>Bawana_RLNG!P16</f>
        <v>0</v>
      </c>
      <c r="K16">
        <f>Bawana_Spot!P16</f>
        <v>192.12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1056.4733227065135</v>
      </c>
      <c r="P16" s="77">
        <v>116.71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71.650000000000006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31.92</v>
      </c>
      <c r="Z16" s="75">
        <f>IEX!N16</f>
        <v>0</v>
      </c>
      <c r="AA16" s="117">
        <f>STOA!H16</f>
        <v>379.04999999999995</v>
      </c>
      <c r="AB16" s="117">
        <f>-STOA!N16</f>
        <v>0</v>
      </c>
      <c r="AC16">
        <f t="shared" si="0"/>
        <v>18.41678341532117</v>
      </c>
      <c r="AD16">
        <f t="shared" si="1"/>
        <v>1921.7247760885793</v>
      </c>
      <c r="AE16">
        <f>'IDT-1'!B16</f>
        <v>75.417000000000002</v>
      </c>
      <c r="AF16" s="26"/>
      <c r="AG16">
        <f t="shared" si="2"/>
        <v>1997.1417760885793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9.6696342500708834</v>
      </c>
      <c r="F17">
        <f>GT_Spot!P17</f>
        <v>0</v>
      </c>
      <c r="G17">
        <f>PPCL_NG!P17</f>
        <v>17.54</v>
      </c>
      <c r="H17">
        <f>PPCL_Spot!P17</f>
        <v>11.738602547315796</v>
      </c>
      <c r="I17">
        <f>Bawana_NG!P17</f>
        <v>99.62</v>
      </c>
      <c r="J17">
        <f>Bawana_RLNG!P17</f>
        <v>0</v>
      </c>
      <c r="K17">
        <f>Bawana_Spot!P17</f>
        <v>109.99999999999999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1054.2038337383294</v>
      </c>
      <c r="P17" s="77">
        <v>116.71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66.8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15.91</v>
      </c>
      <c r="Z17" s="75">
        <f>IEX!N17</f>
        <v>0</v>
      </c>
      <c r="AA17" s="117">
        <f>STOA!H17</f>
        <v>379.04999999999995</v>
      </c>
      <c r="AB17" s="117">
        <f>-STOA!N17</f>
        <v>0</v>
      </c>
      <c r="AC17">
        <f t="shared" si="0"/>
        <v>17.286390979390656</v>
      </c>
      <c r="AD17">
        <f t="shared" si="1"/>
        <v>1840.6056795563254</v>
      </c>
      <c r="AE17">
        <f>'IDT-1'!B17</f>
        <v>107.45099999999999</v>
      </c>
      <c r="AF17" s="26"/>
      <c r="AG17">
        <f t="shared" si="2"/>
        <v>1948.0566795563254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9.6696342500708834</v>
      </c>
      <c r="F18">
        <f>GT_Spot!P18</f>
        <v>0</v>
      </c>
      <c r="G18">
        <f>PPCL_NG!P18</f>
        <v>17.54</v>
      </c>
      <c r="H18">
        <f>PPCL_Spot!P18</f>
        <v>11.738602547315796</v>
      </c>
      <c r="I18">
        <f>Bawana_NG!P18</f>
        <v>99.62</v>
      </c>
      <c r="J18">
        <f>Bawana_RLNG!P18</f>
        <v>0</v>
      </c>
      <c r="K18">
        <f>Bawana_Spot!P18</f>
        <v>59.999999999999986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1054.1572504295295</v>
      </c>
      <c r="P18" s="77">
        <v>116.71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66.77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1.47</v>
      </c>
      <c r="Z18" s="75">
        <f>IEX!N18</f>
        <v>0</v>
      </c>
      <c r="AA18" s="117">
        <f>STOA!H18</f>
        <v>379.04999999999995</v>
      </c>
      <c r="AB18" s="117">
        <f>-STOA!N18</f>
        <v>0</v>
      </c>
      <c r="AC18">
        <f t="shared" si="0"/>
        <v>16.92284197928371</v>
      </c>
      <c r="AD18">
        <f t="shared" si="1"/>
        <v>1753.4526452476327</v>
      </c>
      <c r="AE18">
        <f>'IDT-1'!B18</f>
        <v>124.937</v>
      </c>
      <c r="AF18" s="26"/>
      <c r="AG18">
        <f t="shared" si="2"/>
        <v>1878.3896452476326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9.940491305547889</v>
      </c>
      <c r="F19">
        <f>GT_Spot!P19</f>
        <v>0</v>
      </c>
      <c r="G19">
        <f>PPCL_NG!P19</f>
        <v>17.54</v>
      </c>
      <c r="H19">
        <f>PPCL_Spot!P19</f>
        <v>14.12</v>
      </c>
      <c r="I19">
        <f>Bawana_NG!P19</f>
        <v>99.62</v>
      </c>
      <c r="J19">
        <f>Bawana_RLNG!P19</f>
        <v>0</v>
      </c>
      <c r="K19">
        <f>Bawana_Spot!P19</f>
        <v>45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1065.6464084015292</v>
      </c>
      <c r="P19" s="77">
        <v>116.71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67.069999999999993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379.04999999999995</v>
      </c>
      <c r="AB19" s="117">
        <f>-STOA!N19</f>
        <v>0</v>
      </c>
      <c r="AC19">
        <f t="shared" si="0"/>
        <v>17.277871765041329</v>
      </c>
      <c r="AD19">
        <f t="shared" si="1"/>
        <v>1709.069027942036</v>
      </c>
      <c r="AE19">
        <f>'IDT-1'!B19</f>
        <v>137</v>
      </c>
      <c r="AF19" s="26"/>
      <c r="AG19">
        <f t="shared" si="2"/>
        <v>1846.069027942036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9.940491305547889</v>
      </c>
      <c r="F20">
        <f>GT_Spot!P20</f>
        <v>0</v>
      </c>
      <c r="G20">
        <f>PPCL_NG!P20</f>
        <v>17.54</v>
      </c>
      <c r="H20">
        <f>PPCL_Spot!P20</f>
        <v>14.491725205381593</v>
      </c>
      <c r="I20">
        <f>Bawana_NG!P20</f>
        <v>99.62</v>
      </c>
      <c r="J20">
        <f>Bawana_RLNG!P20</f>
        <v>0</v>
      </c>
      <c r="K20">
        <f>Bawana_Spot!P20</f>
        <v>67.99515151515152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1040.4823879427911</v>
      </c>
      <c r="P20" s="77">
        <v>116.71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60.65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379.04999999999995</v>
      </c>
      <c r="AB20" s="117">
        <f>-STOA!N20</f>
        <v>0</v>
      </c>
      <c r="AC20">
        <f t="shared" si="0"/>
        <v>16.708385758902189</v>
      </c>
      <c r="AD20">
        <f t="shared" si="1"/>
        <v>1757.4213702099701</v>
      </c>
      <c r="AE20">
        <f>'IDT-1'!B20</f>
        <v>113</v>
      </c>
      <c r="AF20" s="26"/>
      <c r="AG20">
        <f t="shared" si="2"/>
        <v>1870.4213702099701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9.940491305547889</v>
      </c>
      <c r="F21">
        <f>GT_Spot!P21</f>
        <v>0</v>
      </c>
      <c r="G21">
        <f>PPCL_NG!P21</f>
        <v>17.54</v>
      </c>
      <c r="H21">
        <f>PPCL_Spot!P21</f>
        <v>16.04</v>
      </c>
      <c r="I21">
        <f>Bawana_NG!P21</f>
        <v>99.62</v>
      </c>
      <c r="J21">
        <f>Bawana_RLNG!P21</f>
        <v>0</v>
      </c>
      <c r="K21">
        <f>Bawana_Spot!P21</f>
        <v>73.994834205933685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1064.5907898421056</v>
      </c>
      <c r="P21" s="77">
        <v>116.71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60.32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379.04999999999995</v>
      </c>
      <c r="AB21" s="117">
        <f>-STOA!N21</f>
        <v>0</v>
      </c>
      <c r="AC21">
        <f t="shared" si="0"/>
        <v>17.285914057242316</v>
      </c>
      <c r="AD21">
        <f t="shared" si="1"/>
        <v>1754.1702012963449</v>
      </c>
      <c r="AE21">
        <f>'IDT-1'!B21</f>
        <v>65</v>
      </c>
      <c r="AF21" s="26"/>
      <c r="AG21">
        <f t="shared" si="2"/>
        <v>1819.1702012963449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9.940491305547889</v>
      </c>
      <c r="F22">
        <f>GT_Spot!P22</f>
        <v>0</v>
      </c>
      <c r="G22">
        <f>PPCL_NG!P22</f>
        <v>17.54</v>
      </c>
      <c r="H22">
        <f>PPCL_Spot!P22</f>
        <v>14.491725205381593</v>
      </c>
      <c r="I22">
        <f>Bawana_NG!P22</f>
        <v>99.62</v>
      </c>
      <c r="J22">
        <f>Bawana_RLNG!P22</f>
        <v>0</v>
      </c>
      <c r="K22">
        <f>Bawana_Spot!P22</f>
        <v>81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1071.9804199302137</v>
      </c>
      <c r="P22" s="77">
        <v>116.71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54.730000000000004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379.04999999999995</v>
      </c>
      <c r="AB22" s="117">
        <f>-STOA!N22</f>
        <v>0</v>
      </c>
      <c r="AC22">
        <f t="shared" si="0"/>
        <v>17.269868295113056</v>
      </c>
      <c r="AD22">
        <f t="shared" si="1"/>
        <v>1770.4427681460302</v>
      </c>
      <c r="AE22">
        <f>'IDT-1'!B22</f>
        <v>34</v>
      </c>
      <c r="AF22" s="26"/>
      <c r="AG22">
        <f t="shared" si="2"/>
        <v>1804.4427681460302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9.940491305547889</v>
      </c>
      <c r="F23">
        <f>GT_Spot!P23</f>
        <v>0</v>
      </c>
      <c r="G23">
        <f>PPCL_NG!P23</f>
        <v>17.54</v>
      </c>
      <c r="H23">
        <f>PPCL_Spot!P23</f>
        <v>14.83172461914176</v>
      </c>
      <c r="I23">
        <f>Bawana_NG!P23</f>
        <v>99.62</v>
      </c>
      <c r="J23">
        <f>Bawana_RLNG!P23</f>
        <v>0</v>
      </c>
      <c r="K23">
        <f>Bawana_Spot!P23</f>
        <v>46.023821306983308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1100.2349063605373</v>
      </c>
      <c r="P23" s="77">
        <v>116.71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55.06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231.47000000000003</v>
      </c>
      <c r="AB23" s="117">
        <f>-STOA!N23</f>
        <v>0</v>
      </c>
      <c r="AC23">
        <f t="shared" si="0"/>
        <v>15.749224975120734</v>
      </c>
      <c r="AD23">
        <f t="shared" si="1"/>
        <v>1637.3317186170896</v>
      </c>
      <c r="AE23">
        <f>'IDT-1'!B23</f>
        <v>128</v>
      </c>
      <c r="AF23" s="26"/>
      <c r="AG23">
        <f t="shared" si="2"/>
        <v>1765.3317186170896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9.940491305547889</v>
      </c>
      <c r="F24">
        <f>GT_Spot!P24</f>
        <v>0</v>
      </c>
      <c r="G24">
        <f>PPCL_NG!P24</f>
        <v>17.54</v>
      </c>
      <c r="H24">
        <f>PPCL_Spot!P24</f>
        <v>14.83172461914176</v>
      </c>
      <c r="I24">
        <f>Bawana_NG!P24</f>
        <v>99.62</v>
      </c>
      <c r="J24">
        <f>Bawana_RLNG!P24</f>
        <v>0</v>
      </c>
      <c r="K24">
        <f>Bawana_Spot!P24</f>
        <v>46.696108657611873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1112.6935071407979</v>
      </c>
      <c r="P24" s="77">
        <v>116.71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55.56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231.47000000000003</v>
      </c>
      <c r="AB24" s="117">
        <f>-STOA!N24</f>
        <v>0</v>
      </c>
      <c r="AC24">
        <f t="shared" si="0"/>
        <v>15.451904797129378</v>
      </c>
      <c r="AD24">
        <f t="shared" si="1"/>
        <v>1698.2599269259701</v>
      </c>
      <c r="AE24">
        <f>'IDT-1'!B24</f>
        <v>108</v>
      </c>
      <c r="AF24" s="26"/>
      <c r="AG24">
        <f t="shared" si="2"/>
        <v>1806.2599269259701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9.940491305547889</v>
      </c>
      <c r="F25">
        <f>GT_Spot!P25</f>
        <v>0</v>
      </c>
      <c r="G25">
        <f>PPCL_NG!P25</f>
        <v>17.54</v>
      </c>
      <c r="H25">
        <f>PPCL_Spot!P25</f>
        <v>14.5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1133.6514879787046</v>
      </c>
      <c r="P25" s="77">
        <v>116.71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54.91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231.47000000000003</v>
      </c>
      <c r="AB25" s="117">
        <f>-STOA!N25</f>
        <v>0</v>
      </c>
      <c r="AC25">
        <f t="shared" si="0"/>
        <v>15.595013840623135</v>
      </c>
      <c r="AD25">
        <f t="shared" si="1"/>
        <v>1718.3969654436296</v>
      </c>
      <c r="AE25">
        <f>'IDT-1'!B25</f>
        <v>76</v>
      </c>
      <c r="AF25" s="26"/>
      <c r="AG25">
        <f t="shared" si="2"/>
        <v>1794.3969654436296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9.940491305547889</v>
      </c>
      <c r="F26">
        <f>GT_Spot!P26</f>
        <v>0</v>
      </c>
      <c r="G26">
        <f>PPCL_NG!P26</f>
        <v>17.54</v>
      </c>
      <c r="H26">
        <f>PPCL_Spot!P26</f>
        <v>14.491725205381593</v>
      </c>
      <c r="I26">
        <f>Bawana_NG!P26</f>
        <v>99.62</v>
      </c>
      <c r="J26">
        <f>Bawana_RLNG!P26</f>
        <v>0</v>
      </c>
      <c r="K26">
        <f>Bawana_Spot!P26</f>
        <v>46.023821306983308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1150.5039881371047</v>
      </c>
      <c r="P26" s="77">
        <v>116.71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54.41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231.47000000000003</v>
      </c>
      <c r="AB26" s="117">
        <f>-STOA!N26</f>
        <v>0</v>
      </c>
      <c r="AC26">
        <f t="shared" si="0"/>
        <v>15.881024564158796</v>
      </c>
      <c r="AD26">
        <f t="shared" si="1"/>
        <v>1720.4790013908587</v>
      </c>
      <c r="AE26">
        <f>'IDT-1'!B26</f>
        <v>47</v>
      </c>
      <c r="AF26" s="26"/>
      <c r="AG26">
        <f t="shared" si="2"/>
        <v>1767.4790013908587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9.940491305547889</v>
      </c>
      <c r="F27">
        <f>GT_Spot!P27</f>
        <v>0</v>
      </c>
      <c r="G27">
        <f>PPCL_NG!P27</f>
        <v>17.54</v>
      </c>
      <c r="H27">
        <f>PPCL_Spot!P27</f>
        <v>16.04</v>
      </c>
      <c r="I27">
        <f>Bawana_NG!P27</f>
        <v>99.62</v>
      </c>
      <c r="J27">
        <f>Bawana_RLNG!P27</f>
        <v>0</v>
      </c>
      <c r="K27">
        <f>Bawana_Spot!P27</f>
        <v>44.999999999999993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1153.2008909059045</v>
      </c>
      <c r="P27" s="77">
        <v>116.71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44.2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228.48000000000002</v>
      </c>
      <c r="AB27" s="117">
        <f>-STOA!N27</f>
        <v>0</v>
      </c>
      <c r="AC27">
        <f t="shared" si="0"/>
        <v>15.961896922137136</v>
      </c>
      <c r="AD27">
        <f t="shared" si="1"/>
        <v>1691.4194852893154</v>
      </c>
      <c r="AE27">
        <f>'IDT-1'!B27</f>
        <v>32</v>
      </c>
      <c r="AF27" s="26"/>
      <c r="AG27">
        <f t="shared" si="2"/>
        <v>1723.4194852893154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9.940491305547889</v>
      </c>
      <c r="F28">
        <f>GT_Spot!P28</f>
        <v>0</v>
      </c>
      <c r="G28">
        <f>PPCL_NG!P28</f>
        <v>17.54</v>
      </c>
      <c r="H28">
        <f>PPCL_Spot!P28</f>
        <v>14.83172461914176</v>
      </c>
      <c r="I28">
        <f>Bawana_NG!P28</f>
        <v>99.62</v>
      </c>
      <c r="J28">
        <f>Bawana_RLNG!P28</f>
        <v>0</v>
      </c>
      <c r="K28">
        <f>Bawana_Spot!P28</f>
        <v>46.696108657611873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1156.9148477971046</v>
      </c>
      <c r="P28" s="77">
        <v>116.71</v>
      </c>
      <c r="Q28" s="77">
        <v>29.65</v>
      </c>
      <c r="R28" s="80">
        <v>0.51481132075471692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44.35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228.48000000000002</v>
      </c>
      <c r="AB28" s="117">
        <f>-STOA!N28</f>
        <v>0</v>
      </c>
      <c r="AC28">
        <f t="shared" si="0"/>
        <v>16.122162673026306</v>
      </c>
      <c r="AD28">
        <f t="shared" si="1"/>
        <v>1683.3558210271347</v>
      </c>
      <c r="AE28">
        <f>'IDT-1'!B28</f>
        <v>9</v>
      </c>
      <c r="AF28" s="26"/>
      <c r="AG28">
        <f t="shared" si="2"/>
        <v>1692.3558210271347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9.940491305547889</v>
      </c>
      <c r="F29">
        <f>GT_Spot!P29</f>
        <v>0</v>
      </c>
      <c r="G29">
        <f>PPCL_NG!P29</f>
        <v>17.54</v>
      </c>
      <c r="H29">
        <f>PPCL_Spot!P29</f>
        <v>14.83172461914176</v>
      </c>
      <c r="I29">
        <f>Bawana_NG!P29</f>
        <v>99.62</v>
      </c>
      <c r="J29">
        <f>Bawana_RLNG!P29</f>
        <v>0</v>
      </c>
      <c r="K29">
        <f>Bawana_Spot!P29</f>
        <v>44.999999999999993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1156.9148477971046</v>
      </c>
      <c r="P29" s="77">
        <v>116.71</v>
      </c>
      <c r="Q29" s="77">
        <v>29.65</v>
      </c>
      <c r="R29" s="80">
        <v>6.3247987851176921</v>
      </c>
      <c r="S29" s="80">
        <v>0</v>
      </c>
      <c r="T29" s="78">
        <f>SUMPRODUCT(LTA!F29:AJ29,LTA!F$101:AJ$101,LTA!F$103:AJ$103)</f>
        <v>2.16</v>
      </c>
      <c r="U29" s="78">
        <f>SUMPRODUCT(LTA!F29:AJ29,LTA!F$102:AJ$102,LTA!F$103:AJ$103)</f>
        <v>41.91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229.18</v>
      </c>
      <c r="AB29" s="117">
        <f>-STOA!N29</f>
        <v>0</v>
      </c>
      <c r="AC29">
        <f t="shared" si="0"/>
        <v>16.168914934047915</v>
      </c>
      <c r="AD29">
        <f t="shared" si="1"/>
        <v>1686.6129475728644</v>
      </c>
      <c r="AE29">
        <f>'IDT-1'!B29</f>
        <v>0</v>
      </c>
      <c r="AF29" s="26"/>
      <c r="AG29">
        <f t="shared" si="2"/>
        <v>1686.6129475728644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9.940491305547889</v>
      </c>
      <c r="F30">
        <f>GT_Spot!P30</f>
        <v>0</v>
      </c>
      <c r="G30">
        <f>PPCL_NG!P30</f>
        <v>17.54</v>
      </c>
      <c r="H30">
        <f>PPCL_Spot!P30</f>
        <v>14.83172461914176</v>
      </c>
      <c r="I30">
        <f>Bawana_NG!P30</f>
        <v>99.62</v>
      </c>
      <c r="J30">
        <f>Bawana_RLNG!P30</f>
        <v>0</v>
      </c>
      <c r="K30">
        <f>Bawana_Spot!P30</f>
        <v>46.696108657611873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1156.9148477971046</v>
      </c>
      <c r="P30" s="77">
        <v>116.71</v>
      </c>
      <c r="Q30" s="77">
        <v>29.65</v>
      </c>
      <c r="R30" s="80">
        <v>16.630000000000003</v>
      </c>
      <c r="S30" s="80">
        <v>0</v>
      </c>
      <c r="T30" s="78">
        <f>SUMPRODUCT(LTA!F30:AJ30,LTA!F$101:AJ$101,LTA!F$103:AJ$103)</f>
        <v>7.6800000000000006</v>
      </c>
      <c r="U30" s="78">
        <f>SUMPRODUCT(LTA!F30:AJ30,LTA!F$102:AJ$102,LTA!F$103:AJ$103)</f>
        <v>42.16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229.88000000000002</v>
      </c>
      <c r="AB30" s="117">
        <f>-STOA!N30</f>
        <v>0</v>
      </c>
      <c r="AC30">
        <f t="shared" si="0"/>
        <v>16.775368837035632</v>
      </c>
      <c r="AD30">
        <f t="shared" si="1"/>
        <v>1654.477803542371</v>
      </c>
      <c r="AE30">
        <f>'IDT-1'!B30</f>
        <v>0</v>
      </c>
      <c r="AF30" s="26"/>
      <c r="AG30">
        <f t="shared" si="2"/>
        <v>1654.477803542371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9.940491305547889</v>
      </c>
      <c r="F31">
        <f>GT_Spot!P31</f>
        <v>0</v>
      </c>
      <c r="G31">
        <f>PPCL_NG!P31</f>
        <v>17.54</v>
      </c>
      <c r="H31">
        <f>PPCL_Spot!P31</f>
        <v>14.668294384373912</v>
      </c>
      <c r="I31">
        <f>Bawana_NG!P31</f>
        <v>99.62</v>
      </c>
      <c r="J31">
        <f>Bawana_RLNG!P31</f>
        <v>0</v>
      </c>
      <c r="K31">
        <f>Bawana_Spot!P31</f>
        <v>44.996488490050716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1128.0528719000442</v>
      </c>
      <c r="P31" s="77">
        <v>116.71</v>
      </c>
      <c r="Q31" s="77">
        <v>29.65</v>
      </c>
      <c r="R31" s="80">
        <v>28.85</v>
      </c>
      <c r="S31" s="80">
        <v>0</v>
      </c>
      <c r="T31" s="78">
        <f>SUMPRODUCT(LTA!F31:AJ31,LTA!F$101:AJ$101,LTA!F$103:AJ$103)</f>
        <v>15.25</v>
      </c>
      <c r="U31" s="78">
        <f>SUMPRODUCT(LTA!F31:AJ31,LTA!F$102:AJ$102,LTA!F$103:AJ$103)</f>
        <v>43.12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230.58</v>
      </c>
      <c r="AB31" s="117">
        <f>-STOA!N31</f>
        <v>0</v>
      </c>
      <c r="AC31">
        <f t="shared" si="0"/>
        <v>16.818042390911735</v>
      </c>
      <c r="AD31">
        <f t="shared" si="1"/>
        <v>1631.1601036891047</v>
      </c>
      <c r="AE31">
        <f>'IDT-1'!B31</f>
        <v>0</v>
      </c>
      <c r="AF31" s="26"/>
      <c r="AG31">
        <f t="shared" si="2"/>
        <v>1631.1601036891047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9.940491305547889</v>
      </c>
      <c r="F32">
        <f>GT_Spot!P32</f>
        <v>0</v>
      </c>
      <c r="G32">
        <f>PPCL_NG!P32</f>
        <v>17.54</v>
      </c>
      <c r="H32">
        <f>PPCL_Spot!P32</f>
        <v>14.83172461914176</v>
      </c>
      <c r="I32">
        <f>Bawana_NG!P32</f>
        <v>99.62</v>
      </c>
      <c r="J32">
        <f>Bawana_RLNG!P32</f>
        <v>0</v>
      </c>
      <c r="K32">
        <f>Bawana_Spot!P32</f>
        <v>46.696108657611873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1108.2966837171743</v>
      </c>
      <c r="P32" s="77">
        <v>116.71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31.36</v>
      </c>
      <c r="U32" s="78">
        <f>SUMPRODUCT(LTA!F32:AJ32,LTA!F$102:AJ$102,LTA!F$103:AJ$103)</f>
        <v>43.629999999999995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231.98000000000002</v>
      </c>
      <c r="AB32" s="117">
        <f>-STOA!N32</f>
        <v>0</v>
      </c>
      <c r="AC32">
        <f t="shared" si="0"/>
        <v>17.161544476586638</v>
      </c>
      <c r="AD32">
        <f t="shared" si="1"/>
        <v>1611.5934638228891</v>
      </c>
      <c r="AE32">
        <f>'IDT-1'!B32</f>
        <v>0</v>
      </c>
      <c r="AF32" s="26"/>
      <c r="AG32">
        <f t="shared" si="2"/>
        <v>1611.5934638228891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9.6696342500708834</v>
      </c>
      <c r="F33">
        <f>GT_Spot!P33</f>
        <v>0</v>
      </c>
      <c r="G33">
        <f>PPCL_NG!P33</f>
        <v>17.54</v>
      </c>
      <c r="H33">
        <f>PPCL_Spot!P33</f>
        <v>14.32</v>
      </c>
      <c r="I33">
        <f>Bawana_NG!P33</f>
        <v>99.62</v>
      </c>
      <c r="J33">
        <f>Bawana_RLNG!P33</f>
        <v>0</v>
      </c>
      <c r="K33">
        <f>Bawana_Spot!P33</f>
        <v>46.696108657611873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1088.2125297681905</v>
      </c>
      <c r="P33" s="77">
        <v>116.71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48.21</v>
      </c>
      <c r="U33" s="78">
        <f>SUMPRODUCT(LTA!F33:AJ33,LTA!F$102:AJ$102,LTA!F$103:AJ$103)</f>
        <v>43.99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234.08</v>
      </c>
      <c r="AB33" s="117">
        <f>-STOA!N33</f>
        <v>0</v>
      </c>
      <c r="AC33">
        <f t="shared" si="0"/>
        <v>17.778192257174805</v>
      </c>
      <c r="AD33">
        <f t="shared" si="1"/>
        <v>1538.4200804186985</v>
      </c>
      <c r="AE33">
        <f>'IDT-1'!B33</f>
        <v>0</v>
      </c>
      <c r="AF33" s="26"/>
      <c r="AG33">
        <f t="shared" si="2"/>
        <v>1538.4200804186985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14.201425719988595</v>
      </c>
      <c r="F34">
        <f>GT_Spot!P34</f>
        <v>0</v>
      </c>
      <c r="G34">
        <f>PPCL_NG!P34</f>
        <v>17.54</v>
      </c>
      <c r="H34">
        <f>PPCL_Spot!P34</f>
        <v>14.83172461914176</v>
      </c>
      <c r="I34">
        <f>Bawana_NG!P34</f>
        <v>99.62</v>
      </c>
      <c r="J34">
        <f>Bawana_RLNG!P34</f>
        <v>0</v>
      </c>
      <c r="K34">
        <f>Bawana_Spot!P34</f>
        <v>46.696108657611873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1080.7244018592253</v>
      </c>
      <c r="P34" s="77">
        <v>116.71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68.91</v>
      </c>
      <c r="U34" s="78">
        <f>SUMPRODUCT(LTA!F34:AJ34,LTA!F$102:AJ$102,LTA!F$103:AJ$103)</f>
        <v>37.46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236.18</v>
      </c>
      <c r="AB34" s="117">
        <f>-STOA!N34</f>
        <v>0</v>
      </c>
      <c r="AC34">
        <f t="shared" si="0"/>
        <v>17.89097754563744</v>
      </c>
      <c r="AD34">
        <f t="shared" si="1"/>
        <v>1553.1326833103303</v>
      </c>
      <c r="AE34">
        <f>'IDT-1'!B34</f>
        <v>0</v>
      </c>
      <c r="AF34" s="26"/>
      <c r="AG34">
        <f t="shared" si="2"/>
        <v>1553.1326833103303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10.591986359761298</v>
      </c>
      <c r="F35">
        <f>GT_Spot!P35</f>
        <v>0</v>
      </c>
      <c r="G35">
        <f>PPCL_NG!P35</f>
        <v>17.54</v>
      </c>
      <c r="H35">
        <f>PPCL_Spot!P35</f>
        <v>14.491725205381593</v>
      </c>
      <c r="I35">
        <f>Bawana_NG!P35</f>
        <v>99.62</v>
      </c>
      <c r="J35">
        <f>Bawana_RLNG!P35</f>
        <v>0</v>
      </c>
      <c r="K35">
        <f>Bawana_Spot!P35</f>
        <v>44.999999999999993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1061.7388201536126</v>
      </c>
      <c r="P35" s="77">
        <v>116.71</v>
      </c>
      <c r="Q35" s="77">
        <v>29.65</v>
      </c>
      <c r="R35" s="80">
        <v>39</v>
      </c>
      <c r="S35" s="80">
        <v>0</v>
      </c>
      <c r="T35" s="78">
        <f>SUMPRODUCT(LTA!F35:AJ35,LTA!F$101:AJ$101,LTA!F$103:AJ$103)</f>
        <v>93.95</v>
      </c>
      <c r="U35" s="78">
        <f>SUMPRODUCT(LTA!F35:AJ35,LTA!F$102:AJ$102,LTA!F$103:AJ$103)</f>
        <v>37.199999999999996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238.28000000000003</v>
      </c>
      <c r="AB35" s="117">
        <f>-STOA!N35</f>
        <v>0</v>
      </c>
      <c r="AC35">
        <f t="shared" si="0"/>
        <v>17.684336293652898</v>
      </c>
      <c r="AD35">
        <f t="shared" si="1"/>
        <v>1582.0881954251026</v>
      </c>
      <c r="AE35">
        <f>'IDT-1'!B35</f>
        <v>0</v>
      </c>
      <c r="AF35" s="26"/>
      <c r="AG35">
        <f t="shared" si="2"/>
        <v>1582.0881954251026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10.591986359761298</v>
      </c>
      <c r="F36">
        <f>GT_Spot!P36</f>
        <v>0</v>
      </c>
      <c r="G36">
        <f>PPCL_NG!P36</f>
        <v>17.54</v>
      </c>
      <c r="H36">
        <f>PPCL_Spot!P36</f>
        <v>14.491725205381593</v>
      </c>
      <c r="I36">
        <f>Bawana_NG!P36</f>
        <v>99.62</v>
      </c>
      <c r="J36">
        <f>Bawana_RLNG!P36</f>
        <v>0</v>
      </c>
      <c r="K36">
        <f>Bawana_Spot!P36</f>
        <v>44.999999999999993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1049.467922095045</v>
      </c>
      <c r="P36" s="77">
        <v>116.71</v>
      </c>
      <c r="Q36" s="77">
        <v>29.65</v>
      </c>
      <c r="R36" s="80">
        <v>39</v>
      </c>
      <c r="S36" s="80">
        <v>0</v>
      </c>
      <c r="T36" s="78">
        <f>SUMPRODUCT(LTA!F36:AJ36,LTA!F$101:AJ$101,LTA!F$103:AJ$103)</f>
        <v>121.13</v>
      </c>
      <c r="U36" s="78">
        <f>SUMPRODUCT(LTA!F36:AJ36,LTA!F$102:AJ$102,LTA!F$103:AJ$103)</f>
        <v>37.690000000000005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243.18</v>
      </c>
      <c r="AB36" s="117">
        <f>-STOA!N36</f>
        <v>0</v>
      </c>
      <c r="AC36">
        <f t="shared" si="0"/>
        <v>18.022774686137016</v>
      </c>
      <c r="AD36">
        <f t="shared" si="1"/>
        <v>1584.048858974051</v>
      </c>
      <c r="AE36">
        <f>'IDT-1'!B36</f>
        <v>0</v>
      </c>
      <c r="AF36" s="26"/>
      <c r="AG36">
        <f t="shared" si="2"/>
        <v>1584.048858974051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10.591986359761298</v>
      </c>
      <c r="F37">
        <f>GT_Spot!P37</f>
        <v>0</v>
      </c>
      <c r="G37">
        <f>PPCL_NG!P37</f>
        <v>17.54</v>
      </c>
      <c r="H37">
        <f>PPCL_Spot!P37</f>
        <v>14.32</v>
      </c>
      <c r="I37">
        <f>Bawana_NG!P37</f>
        <v>99.62</v>
      </c>
      <c r="J37">
        <f>Bawana_RLNG!P37</f>
        <v>0</v>
      </c>
      <c r="K37">
        <f>Bawana_Spot!P37</f>
        <v>44.9968564442892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1045.3678824910448</v>
      </c>
      <c r="P37" s="77">
        <v>116.71</v>
      </c>
      <c r="Q37" s="77">
        <v>29.65</v>
      </c>
      <c r="R37" s="80">
        <v>39</v>
      </c>
      <c r="S37" s="80">
        <v>0</v>
      </c>
      <c r="T37" s="78">
        <f>SUMPRODUCT(LTA!F37:AJ37,LTA!F$101:AJ$101,LTA!F$103:AJ$103)</f>
        <v>148.04</v>
      </c>
      <c r="U37" s="78">
        <f>SUMPRODUCT(LTA!F37:AJ37,LTA!F$102:AJ$102,LTA!F$103:AJ$103)</f>
        <v>37.75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243.88000000000002</v>
      </c>
      <c r="AB37" s="117">
        <f>-STOA!N37</f>
        <v>0</v>
      </c>
      <c r="AC37">
        <f t="shared" si="0"/>
        <v>18.796851653944703</v>
      </c>
      <c r="AD37">
        <f t="shared" si="1"/>
        <v>1542.6698736411508</v>
      </c>
      <c r="AE37">
        <f>'IDT-1'!B37</f>
        <v>0</v>
      </c>
      <c r="AF37" s="26"/>
      <c r="AG37">
        <f t="shared" si="2"/>
        <v>1542.6698736411508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10.591986359761298</v>
      </c>
      <c r="F38">
        <f>GT_Spot!P38</f>
        <v>0</v>
      </c>
      <c r="G38">
        <f>PPCL_NG!P38</f>
        <v>17.54</v>
      </c>
      <c r="H38">
        <f>PPCL_Spot!P38</f>
        <v>14.491725205381593</v>
      </c>
      <c r="I38">
        <f>Bawana_NG!P38</f>
        <v>99.62</v>
      </c>
      <c r="J38">
        <f>Bawana_RLNG!P38</f>
        <v>0</v>
      </c>
      <c r="K38">
        <f>Bawana_Spot!P38</f>
        <v>44.999999999999993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1031.5967247670449</v>
      </c>
      <c r="P38" s="77">
        <v>116.71</v>
      </c>
      <c r="Q38" s="77">
        <v>29.65</v>
      </c>
      <c r="R38" s="80">
        <v>39</v>
      </c>
      <c r="S38" s="80">
        <v>0</v>
      </c>
      <c r="T38" s="78">
        <f>SUMPRODUCT(LTA!F38:AJ38,LTA!F$101:AJ$101,LTA!F$103:AJ$103)</f>
        <v>173.78000000000003</v>
      </c>
      <c r="U38" s="78">
        <f>SUMPRODUCT(LTA!F38:AJ38,LTA!F$102:AJ$102,LTA!F$103:AJ$103)</f>
        <v>36.770000000000003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248.78000000000003</v>
      </c>
      <c r="AB38" s="117">
        <f>-STOA!N38</f>
        <v>0</v>
      </c>
      <c r="AC38">
        <f t="shared" si="0"/>
        <v>19.009237331248677</v>
      </c>
      <c r="AD38">
        <f t="shared" si="1"/>
        <v>1550.5211990009391</v>
      </c>
      <c r="AE38">
        <f>'IDT-1'!B38</f>
        <v>0</v>
      </c>
      <c r="AF38" s="26"/>
      <c r="AG38">
        <f t="shared" si="2"/>
        <v>1550.5211990009391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-294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10.502728047740836</v>
      </c>
      <c r="F39">
        <f>GT_Spot!P39</f>
        <v>0</v>
      </c>
      <c r="G39">
        <f>PPCL_NG!P39</f>
        <v>17.54</v>
      </c>
      <c r="H39">
        <f>PPCL_Spot!P39</f>
        <v>14.14</v>
      </c>
      <c r="I39">
        <f>Bawana_NG!P39</f>
        <v>99.62</v>
      </c>
      <c r="J39">
        <f>Bawana_RLNG!P39</f>
        <v>0</v>
      </c>
      <c r="K39">
        <f>Bawana_Spot!P39</f>
        <v>46.696108657611873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1024.6520890966449</v>
      </c>
      <c r="P39" s="77">
        <v>116.71</v>
      </c>
      <c r="Q39" s="77">
        <v>29.65</v>
      </c>
      <c r="R39" s="80">
        <v>39</v>
      </c>
      <c r="S39" s="80">
        <v>0</v>
      </c>
      <c r="T39" s="78">
        <f>SUMPRODUCT(LTA!F39:AJ39,LTA!F$101:AJ$101,LTA!F$103:AJ$103)</f>
        <v>198.26</v>
      </c>
      <c r="U39" s="78">
        <f>SUMPRODUCT(LTA!F39:AJ39,LTA!F$102:AJ$102,LTA!F$103:AJ$103)</f>
        <v>35.26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250.93000000000004</v>
      </c>
      <c r="AB39" s="117">
        <f>-STOA!N39</f>
        <v>0</v>
      </c>
      <c r="AC39">
        <f t="shared" si="0"/>
        <v>19.171347511060809</v>
      </c>
      <c r="AD39">
        <f t="shared" si="1"/>
        <v>1570.789578290937</v>
      </c>
      <c r="AE39">
        <f>'IDT-1'!B39</f>
        <v>0</v>
      </c>
      <c r="AF39" s="26"/>
      <c r="AG39">
        <f t="shared" si="2"/>
        <v>1570.789578290937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-293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10.502728047740836</v>
      </c>
      <c r="F40">
        <f>GT_Spot!P40</f>
        <v>0</v>
      </c>
      <c r="G40">
        <f>PPCL_NG!P40</f>
        <v>17.54</v>
      </c>
      <c r="H40">
        <f>PPCL_Spot!P40</f>
        <v>14.491725205381593</v>
      </c>
      <c r="I40">
        <f>Bawana_NG!P40</f>
        <v>99.62</v>
      </c>
      <c r="J40">
        <f>Bawana_RLNG!P40</f>
        <v>0</v>
      </c>
      <c r="K40">
        <f>Bawana_Spot!P40</f>
        <v>46.696108657611873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1021.101647243845</v>
      </c>
      <c r="P40" s="77">
        <v>116.71</v>
      </c>
      <c r="Q40" s="77">
        <v>29.65</v>
      </c>
      <c r="R40" s="80">
        <v>39</v>
      </c>
      <c r="S40" s="80">
        <v>0</v>
      </c>
      <c r="T40" s="78">
        <f>SUMPRODUCT(LTA!F40:AJ40,LTA!F$101:AJ$101,LTA!F$103:AJ$103)</f>
        <v>222.07</v>
      </c>
      <c r="U40" s="78">
        <f>SUMPRODUCT(LTA!F40:AJ40,LTA!F$102:AJ$102,LTA!F$103:AJ$103)</f>
        <v>34.81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253.03000000000003</v>
      </c>
      <c r="AB40" s="117">
        <f>-STOA!N40</f>
        <v>0</v>
      </c>
      <c r="AC40">
        <f t="shared" si="0"/>
        <v>18.745777878009854</v>
      </c>
      <c r="AD40">
        <f t="shared" si="1"/>
        <v>1663.4764312765694</v>
      </c>
      <c r="AE40">
        <f>'IDT-1'!B40</f>
        <v>0</v>
      </c>
      <c r="AF40" s="26"/>
      <c r="AG40">
        <f t="shared" si="2"/>
        <v>1663.4764312765694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10.206781642794503</v>
      </c>
      <c r="F41">
        <f>GT_Spot!P41</f>
        <v>0</v>
      </c>
      <c r="G41">
        <f>PPCL_NG!P41</f>
        <v>17.54</v>
      </c>
      <c r="H41">
        <f>PPCL_Spot!P41</f>
        <v>14.491725205381593</v>
      </c>
      <c r="I41">
        <f>Bawana_NG!P41</f>
        <v>99.62</v>
      </c>
      <c r="J41">
        <f>Bawana_RLNG!P41</f>
        <v>0</v>
      </c>
      <c r="K41">
        <f>Bawana_Spot!P41</f>
        <v>46.696108657611873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1021.101647243845</v>
      </c>
      <c r="P41" s="77">
        <v>116.71</v>
      </c>
      <c r="Q41" s="77">
        <v>29.65</v>
      </c>
      <c r="R41" s="80">
        <v>39</v>
      </c>
      <c r="S41" s="80">
        <v>0</v>
      </c>
      <c r="T41" s="78">
        <f>SUMPRODUCT(LTA!F41:AJ41,LTA!F$101:AJ$101,LTA!F$103:AJ$103)</f>
        <v>245.54</v>
      </c>
      <c r="U41" s="78">
        <f>SUMPRODUCT(LTA!F41:AJ41,LTA!F$102:AJ$102,LTA!F$103:AJ$103)</f>
        <v>47.58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255.83000000000004</v>
      </c>
      <c r="AB41" s="117">
        <f>-STOA!N41</f>
        <v>0</v>
      </c>
      <c r="AC41">
        <f t="shared" si="0"/>
        <v>18.838137979024857</v>
      </c>
      <c r="AD41">
        <f t="shared" si="1"/>
        <v>1730.1281247706083</v>
      </c>
      <c r="AE41">
        <f>'IDT-1'!B41</f>
        <v>0</v>
      </c>
      <c r="AF41" s="26"/>
      <c r="AG41">
        <f t="shared" si="2"/>
        <v>1730.1281247706083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-195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10.206781642794503</v>
      </c>
      <c r="F42">
        <f>GT_Spot!P42</f>
        <v>0</v>
      </c>
      <c r="G42">
        <f>PPCL_NG!P42</f>
        <v>17.54</v>
      </c>
      <c r="H42">
        <f>PPCL_Spot!P42</f>
        <v>14.491725205381593</v>
      </c>
      <c r="I42">
        <f>Bawana_NG!P42</f>
        <v>99.62</v>
      </c>
      <c r="J42">
        <f>Bawana_RLNG!P42</f>
        <v>0</v>
      </c>
      <c r="K42">
        <f>Bawana_Spot!P42</f>
        <v>46.696108657611873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1021.101647243845</v>
      </c>
      <c r="P42" s="77">
        <v>116.71</v>
      </c>
      <c r="Q42" s="77">
        <v>29.65</v>
      </c>
      <c r="R42" s="80">
        <v>39</v>
      </c>
      <c r="S42" s="80">
        <v>0</v>
      </c>
      <c r="T42" s="78">
        <f>SUMPRODUCT(LTA!F42:AJ42,LTA!F$101:AJ$101,LTA!F$103:AJ$103)</f>
        <v>266.81</v>
      </c>
      <c r="U42" s="78">
        <f>SUMPRODUCT(LTA!F42:AJ42,LTA!F$102:AJ$102,LTA!F$103:AJ$103)</f>
        <v>48.84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257.93</v>
      </c>
      <c r="AB42" s="117">
        <f>-STOA!N42</f>
        <v>0</v>
      </c>
      <c r="AC42">
        <f t="shared" si="0"/>
        <v>19.028247596458272</v>
      </c>
      <c r="AD42">
        <f t="shared" si="1"/>
        <v>1757.5680151531749</v>
      </c>
      <c r="AE42">
        <f>'IDT-1'!B42</f>
        <v>0</v>
      </c>
      <c r="AF42" s="26"/>
      <c r="AG42">
        <f t="shared" si="2"/>
        <v>1757.5680151531749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10.206781642794503</v>
      </c>
      <c r="F43">
        <f>GT_Spot!P43</f>
        <v>0</v>
      </c>
      <c r="G43">
        <f>PPCL_NG!P43</f>
        <v>17.54</v>
      </c>
      <c r="H43">
        <f>PPCL_Spot!P43</f>
        <v>14.14</v>
      </c>
      <c r="I43">
        <f>Bawana_NG!P43</f>
        <v>99.62</v>
      </c>
      <c r="J43">
        <f>Bawana_RLNG!P43</f>
        <v>0</v>
      </c>
      <c r="K43">
        <f>Bawana_Spot!P43</f>
        <v>46.696108657611873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1019.698510847845</v>
      </c>
      <c r="P43" s="77">
        <v>116.71</v>
      </c>
      <c r="Q43" s="77">
        <v>29.65</v>
      </c>
      <c r="R43" s="80">
        <v>39</v>
      </c>
      <c r="S43" s="80">
        <v>0</v>
      </c>
      <c r="T43" s="78">
        <f>SUMPRODUCT(LTA!F43:AJ43,LTA!F$101:AJ$101,LTA!F$103:AJ$103)</f>
        <v>285.2</v>
      </c>
      <c r="U43" s="78">
        <f>SUMPRODUCT(LTA!F43:AJ43,LTA!F$102:AJ$102,LTA!F$103:AJ$103)</f>
        <v>50.440000000000005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259.33000000000004</v>
      </c>
      <c r="AB43" s="117">
        <f>-STOA!N43</f>
        <v>0</v>
      </c>
      <c r="AC43">
        <f t="shared" si="0"/>
        <v>19.076743029055383</v>
      </c>
      <c r="AD43">
        <f t="shared" si="1"/>
        <v>1791.1546581191963</v>
      </c>
      <c r="AE43">
        <f>'IDT-1'!B43</f>
        <v>0</v>
      </c>
      <c r="AF43" s="26"/>
      <c r="AG43">
        <f t="shared" si="2"/>
        <v>1791.1546581191963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10.206781642794503</v>
      </c>
      <c r="F44">
        <f>GT_Spot!P44</f>
        <v>0</v>
      </c>
      <c r="G44">
        <f>PPCL_NG!P44</f>
        <v>17.54</v>
      </c>
      <c r="H44">
        <f>PPCL_Spot!P44</f>
        <v>14.14</v>
      </c>
      <c r="I44">
        <f>Bawana_NG!P44</f>
        <v>99.62</v>
      </c>
      <c r="J44">
        <f>Bawana_RLNG!P44</f>
        <v>0</v>
      </c>
      <c r="K44">
        <f>Bawana_Spot!P44</f>
        <v>46.696108657611873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1019.6789378998449</v>
      </c>
      <c r="P44" s="77">
        <v>116.71</v>
      </c>
      <c r="Q44" s="77">
        <v>29.65</v>
      </c>
      <c r="R44" s="80">
        <v>39</v>
      </c>
      <c r="S44" s="80">
        <v>0</v>
      </c>
      <c r="T44" s="78">
        <f>SUMPRODUCT(LTA!F44:AJ44,LTA!F$101:AJ$101,LTA!F$103:AJ$103)</f>
        <v>297.04000000000002</v>
      </c>
      <c r="U44" s="78">
        <f>SUMPRODUCT(LTA!F44:AJ44,LTA!F$102:AJ$102,LTA!F$103:AJ$103)</f>
        <v>54.23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260.73</v>
      </c>
      <c r="AB44" s="117">
        <f>-STOA!N44</f>
        <v>0</v>
      </c>
      <c r="AC44">
        <f t="shared" si="0"/>
        <v>19.315216062334933</v>
      </c>
      <c r="AD44">
        <f t="shared" si="1"/>
        <v>1797.9266121379164</v>
      </c>
      <c r="AE44">
        <f>'IDT-1'!B44</f>
        <v>0</v>
      </c>
      <c r="AF44" s="26"/>
      <c r="AG44">
        <f t="shared" si="2"/>
        <v>1797.9266121379164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-188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10.206781642794503</v>
      </c>
      <c r="F45">
        <f>GT_Spot!P45</f>
        <v>0</v>
      </c>
      <c r="G45">
        <f>PPCL_NG!P45</f>
        <v>17.54</v>
      </c>
      <c r="H45">
        <f>PPCL_Spot!P45</f>
        <v>13.8</v>
      </c>
      <c r="I45">
        <f>Bawana_NG!P45</f>
        <v>99.62</v>
      </c>
      <c r="J45">
        <f>Bawana_RLNG!P45</f>
        <v>0</v>
      </c>
      <c r="K45">
        <f>Bawana_Spot!P45</f>
        <v>46.696108657611873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1023.611227699045</v>
      </c>
      <c r="P45" s="77">
        <v>116.71</v>
      </c>
      <c r="Q45" s="77">
        <v>29.65</v>
      </c>
      <c r="R45" s="80">
        <v>39</v>
      </c>
      <c r="S45" s="80">
        <v>0</v>
      </c>
      <c r="T45" s="78">
        <f>SUMPRODUCT(LTA!F45:AJ45,LTA!F$101:AJ$101,LTA!F$103:AJ$103)</f>
        <v>304.17999999999995</v>
      </c>
      <c r="U45" s="78">
        <f>SUMPRODUCT(LTA!F45:AJ45,LTA!F$102:AJ$102,LTA!F$103:AJ$103)</f>
        <v>55.34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6.75</v>
      </c>
      <c r="Z45" s="75">
        <f>IEX!N45</f>
        <v>0</v>
      </c>
      <c r="AA45" s="117">
        <f>STOA!H45</f>
        <v>261.43</v>
      </c>
      <c r="AB45" s="117">
        <f>-STOA!N45</f>
        <v>0</v>
      </c>
      <c r="AC45">
        <f t="shared" si="0"/>
        <v>19.094350601591302</v>
      </c>
      <c r="AD45">
        <f t="shared" si="1"/>
        <v>1861.4397673978604</v>
      </c>
      <c r="AE45">
        <f>'IDT-1'!B45</f>
        <v>0</v>
      </c>
      <c r="AF45" s="26"/>
      <c r="AG45">
        <f t="shared" si="2"/>
        <v>1861.4397673978604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13.651540945113002</v>
      </c>
      <c r="F46">
        <f>GT_Spot!P46</f>
        <v>0</v>
      </c>
      <c r="G46">
        <f>PPCL_NG!P46</f>
        <v>17.54</v>
      </c>
      <c r="H46">
        <f>PPCL_Spot!P46</f>
        <v>14.078261942970004</v>
      </c>
      <c r="I46">
        <f>Bawana_NG!P46</f>
        <v>99.62</v>
      </c>
      <c r="J46">
        <f>Bawana_RLNG!P46</f>
        <v>0</v>
      </c>
      <c r="K46">
        <f>Bawana_Spot!P46</f>
        <v>46.696108657611873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1023.611227699045</v>
      </c>
      <c r="P46" s="77">
        <v>116.71</v>
      </c>
      <c r="Q46" s="77">
        <v>29.65</v>
      </c>
      <c r="R46" s="80">
        <v>39</v>
      </c>
      <c r="S46" s="80">
        <v>0</v>
      </c>
      <c r="T46" s="78">
        <f>SUMPRODUCT(LTA!F46:AJ46,LTA!F$101:AJ$101,LTA!F$103:AJ$103)</f>
        <v>309.52</v>
      </c>
      <c r="U46" s="78">
        <f>SUMPRODUCT(LTA!F46:AJ46,LTA!F$102:AJ$102,LTA!F$103:AJ$103)</f>
        <v>56.7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261.43</v>
      </c>
      <c r="AB46" s="117">
        <f>-STOA!N46</f>
        <v>0</v>
      </c>
      <c r="AC46">
        <f t="shared" si="0"/>
        <v>19.197698208727406</v>
      </c>
      <c r="AD46">
        <f t="shared" si="1"/>
        <v>1857.0094410360127</v>
      </c>
      <c r="AE46">
        <f>'IDT-1'!B46</f>
        <v>26</v>
      </c>
      <c r="AF46" s="26"/>
      <c r="AG46">
        <f t="shared" si="2"/>
        <v>1883.0094410360127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10.269941520467835</v>
      </c>
      <c r="F47">
        <f>GT_Spot!P47</f>
        <v>0</v>
      </c>
      <c r="G47">
        <f>PPCL_NG!P47</f>
        <v>17.54</v>
      </c>
      <c r="H47">
        <f>PPCL_Spot!P47</f>
        <v>14.078261942970004</v>
      </c>
      <c r="I47">
        <f>Bawana_NG!P47</f>
        <v>99.62</v>
      </c>
      <c r="J47">
        <f>Bawana_RLNG!P47</f>
        <v>0</v>
      </c>
      <c r="K47">
        <f>Bawana_Spot!P47</f>
        <v>46.696108657611873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1028.7538545902282</v>
      </c>
      <c r="P47" s="77">
        <v>116.71</v>
      </c>
      <c r="Q47" s="77">
        <v>29.65</v>
      </c>
      <c r="R47" s="80">
        <v>39</v>
      </c>
      <c r="S47" s="80">
        <v>0</v>
      </c>
      <c r="T47" s="78">
        <f>SUMPRODUCT(LTA!F47:AJ47,LTA!F$101:AJ$101,LTA!F$103:AJ$103)</f>
        <v>312.69</v>
      </c>
      <c r="U47" s="78">
        <f>SUMPRODUCT(LTA!F47:AJ47,LTA!F$102:AJ$102,LTA!F$103:AJ$103)</f>
        <v>36.36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261.43</v>
      </c>
      <c r="AB47" s="117">
        <f>-STOA!N47</f>
        <v>0</v>
      </c>
      <c r="AC47">
        <f t="shared" si="0"/>
        <v>19.781227579730761</v>
      </c>
      <c r="AD47">
        <f t="shared" si="1"/>
        <v>1760.0169391315474</v>
      </c>
      <c r="AE47">
        <f>'IDT-1'!B47</f>
        <v>42</v>
      </c>
      <c r="AF47" s="26"/>
      <c r="AG47">
        <f t="shared" si="2"/>
        <v>1802.0169391315474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-233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10.269941520467835</v>
      </c>
      <c r="F48">
        <f>GT_Spot!P48</f>
        <v>0</v>
      </c>
      <c r="G48">
        <f>PPCL_NG!P48</f>
        <v>17.54</v>
      </c>
      <c r="H48">
        <f>PPCL_Spot!P48</f>
        <v>14.078261942970004</v>
      </c>
      <c r="I48">
        <f>Bawana_NG!P48</f>
        <v>99.62</v>
      </c>
      <c r="J48">
        <f>Bawana_RLNG!P48</f>
        <v>0</v>
      </c>
      <c r="K48">
        <f>Bawana_Spot!P48</f>
        <v>46.696108657611873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1028.7538545902282</v>
      </c>
      <c r="P48" s="77">
        <v>116.71</v>
      </c>
      <c r="Q48" s="77">
        <v>29.65</v>
      </c>
      <c r="R48" s="80">
        <v>39</v>
      </c>
      <c r="S48" s="80">
        <v>0</v>
      </c>
      <c r="T48" s="78">
        <f>SUMPRODUCT(LTA!F48:AJ48,LTA!F$101:AJ$101,LTA!F$103:AJ$103)</f>
        <v>313.85000000000002</v>
      </c>
      <c r="U48" s="78">
        <f>SUMPRODUCT(LTA!F48:AJ48,LTA!F$102:AJ$102,LTA!F$103:AJ$103)</f>
        <v>36.75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261.43</v>
      </c>
      <c r="AB48" s="117">
        <f>-STOA!N48</f>
        <v>0</v>
      </c>
      <c r="AC48">
        <f t="shared" si="0"/>
        <v>19.457498733887334</v>
      </c>
      <c r="AD48">
        <f t="shared" si="1"/>
        <v>1799.8906679773906</v>
      </c>
      <c r="AE48">
        <f>'IDT-1'!B48</f>
        <v>57</v>
      </c>
      <c r="AF48" s="26"/>
      <c r="AG48">
        <f t="shared" si="2"/>
        <v>1856.8906679773906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-195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13.651540945113002</v>
      </c>
      <c r="F49">
        <f>GT_Spot!P49</f>
        <v>0</v>
      </c>
      <c r="G49">
        <f>PPCL_NG!P49</f>
        <v>17.54</v>
      </c>
      <c r="H49">
        <f>PPCL_Spot!P49</f>
        <v>14.76</v>
      </c>
      <c r="I49">
        <f>Bawana_NG!P49</f>
        <v>99.62</v>
      </c>
      <c r="J49">
        <f>Bawana_RLNG!P49</f>
        <v>0</v>
      </c>
      <c r="K49">
        <f>Bawana_Spot!P49</f>
        <v>46.696108657611873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1030.6532997230283</v>
      </c>
      <c r="P49" s="77">
        <v>116.71</v>
      </c>
      <c r="Q49" s="77">
        <v>29.65</v>
      </c>
      <c r="R49" s="80">
        <v>39</v>
      </c>
      <c r="S49" s="80">
        <v>0</v>
      </c>
      <c r="T49" s="78">
        <f>SUMPRODUCT(LTA!F49:AJ49,LTA!F$101:AJ$101,LTA!F$103:AJ$103)</f>
        <v>318.53999999999996</v>
      </c>
      <c r="U49" s="78">
        <f>SUMPRODUCT(LTA!F49:AJ49,LTA!F$102:AJ$102,LTA!F$103:AJ$103)</f>
        <v>37.409999999999997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261.43</v>
      </c>
      <c r="AB49" s="117">
        <f>-STOA!N49</f>
        <v>0</v>
      </c>
      <c r="AC49">
        <f t="shared" si="0"/>
        <v>19.246316757617883</v>
      </c>
      <c r="AD49">
        <f t="shared" si="1"/>
        <v>1846.4146325681354</v>
      </c>
      <c r="AE49">
        <f>'IDT-1'!B49</f>
        <v>49</v>
      </c>
      <c r="AF49" s="26"/>
      <c r="AG49">
        <f t="shared" si="2"/>
        <v>1895.4146325681354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13.651540945113002</v>
      </c>
      <c r="F50">
        <f>GT_Spot!P50</f>
        <v>0</v>
      </c>
      <c r="G50">
        <f>PPCL_NG!P50</f>
        <v>17.54</v>
      </c>
      <c r="H50">
        <f>PPCL_Spot!P50</f>
        <v>14.76</v>
      </c>
      <c r="I50">
        <f>Bawana_NG!P50</f>
        <v>99.62</v>
      </c>
      <c r="J50">
        <f>Bawana_RLNG!P50</f>
        <v>0</v>
      </c>
      <c r="K50">
        <f>Bawana_Spot!P50</f>
        <v>46.696108657611873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1030.6532997230283</v>
      </c>
      <c r="P50" s="77">
        <v>116.71</v>
      </c>
      <c r="Q50" s="77">
        <v>29.65</v>
      </c>
      <c r="R50" s="80">
        <v>39</v>
      </c>
      <c r="S50" s="80">
        <v>0</v>
      </c>
      <c r="T50" s="78">
        <f>SUMPRODUCT(LTA!F50:AJ50,LTA!F$101:AJ$101,LTA!F$103:AJ$103)</f>
        <v>321.45</v>
      </c>
      <c r="U50" s="78">
        <f>SUMPRODUCT(LTA!F50:AJ50,LTA!F$102:AJ$102,LTA!F$103:AJ$103)</f>
        <v>38.06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261.43</v>
      </c>
      <c r="AB50" s="117">
        <f>-STOA!N50</f>
        <v>0</v>
      </c>
      <c r="AC50">
        <f t="shared" si="0"/>
        <v>19.393060415406421</v>
      </c>
      <c r="AD50">
        <f t="shared" si="1"/>
        <v>1836.8278889103469</v>
      </c>
      <c r="AE50">
        <f>'IDT-1'!B50</f>
        <v>74</v>
      </c>
      <c r="AF50" s="26"/>
      <c r="AG50">
        <f t="shared" si="2"/>
        <v>1910.8278889103469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13.009857877230116</v>
      </c>
      <c r="F51">
        <f>GT_Spot!P51</f>
        <v>0</v>
      </c>
      <c r="G51">
        <f>PPCL_NG!P51</f>
        <v>17.54</v>
      </c>
      <c r="H51">
        <f>PPCL_Spot!P51</f>
        <v>14.568178977627799</v>
      </c>
      <c r="I51">
        <f>Bawana_NG!P51</f>
        <v>99.62</v>
      </c>
      <c r="J51">
        <f>Bawana_RLNG!P51</f>
        <v>0</v>
      </c>
      <c r="K51">
        <f>Bawana_Spot!P51</f>
        <v>46.693891157596461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1030.6532997230283</v>
      </c>
      <c r="P51" s="77">
        <v>116.71</v>
      </c>
      <c r="Q51" s="77">
        <v>29.65</v>
      </c>
      <c r="R51" s="80">
        <v>39</v>
      </c>
      <c r="S51" s="80">
        <v>0</v>
      </c>
      <c r="T51" s="78">
        <f>SUMPRODUCT(LTA!F51:AJ51,LTA!F$101:AJ$101,LTA!F$103:AJ$103)</f>
        <v>324.27999999999997</v>
      </c>
      <c r="U51" s="78">
        <f>SUMPRODUCT(LTA!F51:AJ51,LTA!F$102:AJ$102,LTA!F$103:AJ$103)</f>
        <v>27.090000000000003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263.36</v>
      </c>
      <c r="AB51" s="117">
        <f>-STOA!N51</f>
        <v>0</v>
      </c>
      <c r="AC51">
        <f t="shared" si="0"/>
        <v>19.410961213111793</v>
      </c>
      <c r="AD51">
        <f t="shared" si="1"/>
        <v>1820.7642665223709</v>
      </c>
      <c r="AE51">
        <f>'IDT-1'!B51</f>
        <v>86</v>
      </c>
      <c r="AF51" s="26"/>
      <c r="AG51">
        <f t="shared" si="2"/>
        <v>1906.7642665223709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13.009857877230116</v>
      </c>
      <c r="F52">
        <f>GT_Spot!P52</f>
        <v>0</v>
      </c>
      <c r="G52">
        <f>PPCL_NG!P52</f>
        <v>17.54</v>
      </c>
      <c r="H52">
        <f>PPCL_Spot!P52</f>
        <v>14.568178977627799</v>
      </c>
      <c r="I52">
        <f>Bawana_NG!P52</f>
        <v>99.62</v>
      </c>
      <c r="J52">
        <f>Bawana_RLNG!P52</f>
        <v>0</v>
      </c>
      <c r="K52">
        <f>Bawana_Spot!P52</f>
        <v>46.693891157596461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1028.8623940862283</v>
      </c>
      <c r="P52" s="77">
        <v>116.71</v>
      </c>
      <c r="Q52" s="77">
        <v>29.65</v>
      </c>
      <c r="R52" s="80">
        <v>39</v>
      </c>
      <c r="S52" s="80">
        <v>0</v>
      </c>
      <c r="T52" s="78">
        <f>SUMPRODUCT(LTA!F52:AJ52,LTA!F$101:AJ$101,LTA!F$103:AJ$103)</f>
        <v>324.03000000000003</v>
      </c>
      <c r="U52" s="78">
        <f>SUMPRODUCT(LTA!F52:AJ52,LTA!F$102:AJ$102,LTA!F$103:AJ$103)</f>
        <v>27.15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263.36</v>
      </c>
      <c r="AB52" s="117">
        <f>-STOA!N52</f>
        <v>0</v>
      </c>
      <c r="AC52">
        <f t="shared" si="0"/>
        <v>19.375772988463567</v>
      </c>
      <c r="AD52">
        <f t="shared" si="1"/>
        <v>1820.8185491102192</v>
      </c>
      <c r="AE52">
        <f>'IDT-1'!B52</f>
        <v>90</v>
      </c>
      <c r="AF52" s="26"/>
      <c r="AG52">
        <f t="shared" si="2"/>
        <v>1910.8185491102192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-180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13.009857877230116</v>
      </c>
      <c r="F53">
        <f>GT_Spot!P53</f>
        <v>0</v>
      </c>
      <c r="G53">
        <f>PPCL_NG!P53</f>
        <v>17.54</v>
      </c>
      <c r="H53">
        <f>PPCL_Spot!P53</f>
        <v>14.568178977627799</v>
      </c>
      <c r="I53">
        <f>Bawana_NG!P53</f>
        <v>99.62</v>
      </c>
      <c r="J53">
        <f>Bawana_RLNG!P53</f>
        <v>0</v>
      </c>
      <c r="K53">
        <f>Bawana_Spot!P53</f>
        <v>46.693891157596461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1036.1191885255028</v>
      </c>
      <c r="P53" s="77">
        <v>116.71</v>
      </c>
      <c r="Q53" s="77">
        <v>29.65</v>
      </c>
      <c r="R53" s="80">
        <v>39</v>
      </c>
      <c r="S53" s="80">
        <v>0</v>
      </c>
      <c r="T53" s="78">
        <f>SUMPRODUCT(LTA!F53:AJ53,LTA!F$101:AJ$101,LTA!F$103:AJ$103)</f>
        <v>336</v>
      </c>
      <c r="U53" s="78">
        <f>SUMPRODUCT(LTA!F53:AJ53,LTA!F$102:AJ$102,LTA!F$103:AJ$103)</f>
        <v>27.509999999999998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263.36</v>
      </c>
      <c r="AB53" s="117">
        <f>-STOA!N53</f>
        <v>0</v>
      </c>
      <c r="AC53">
        <f t="shared" si="0"/>
        <v>19.059839765808437</v>
      </c>
      <c r="AD53">
        <f t="shared" si="1"/>
        <v>1895.7212767721487</v>
      </c>
      <c r="AE53">
        <f>'IDT-1'!B53</f>
        <v>101</v>
      </c>
      <c r="AF53" s="26"/>
      <c r="AG53">
        <f t="shared" si="2"/>
        <v>1996.7212767721487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10.775301568154404</v>
      </c>
      <c r="F54">
        <f>GT_Spot!P54</f>
        <v>0</v>
      </c>
      <c r="G54">
        <f>PPCL_NG!P54</f>
        <v>17.54</v>
      </c>
      <c r="H54">
        <f>PPCL_Spot!P54</f>
        <v>12.998375203099615</v>
      </c>
      <c r="I54">
        <f>Bawana_NG!P54</f>
        <v>99.62</v>
      </c>
      <c r="J54">
        <f>Bawana_RLNG!P54</f>
        <v>0</v>
      </c>
      <c r="K54">
        <f>Bawana_Spot!P54</f>
        <v>46.693891157596461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1036.1191885255028</v>
      </c>
      <c r="P54" s="77">
        <v>116.71</v>
      </c>
      <c r="Q54" s="77">
        <v>29.65</v>
      </c>
      <c r="R54" s="80">
        <v>39</v>
      </c>
      <c r="S54" s="80">
        <v>0</v>
      </c>
      <c r="T54" s="78">
        <f>SUMPRODUCT(LTA!F54:AJ54,LTA!F$101:AJ$101,LTA!F$103:AJ$103)</f>
        <v>336.01</v>
      </c>
      <c r="U54" s="78">
        <f>SUMPRODUCT(LTA!F54:AJ54,LTA!F$102:AJ$102,LTA!F$103:AJ$103)</f>
        <v>27.840000000000003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263.36</v>
      </c>
      <c r="AB54" s="117">
        <f>-STOA!N54</f>
        <v>0</v>
      </c>
      <c r="AC54">
        <f t="shared" si="0"/>
        <v>18.993840886983946</v>
      </c>
      <c r="AD54">
        <f t="shared" si="1"/>
        <v>1896.3229155673694</v>
      </c>
      <c r="AE54">
        <f>'IDT-1'!B54</f>
        <v>102</v>
      </c>
      <c r="AF54" s="26"/>
      <c r="AG54">
        <f t="shared" si="2"/>
        <v>1998.3229155673694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13.009857877230116</v>
      </c>
      <c r="F55">
        <f>GT_Spot!P55</f>
        <v>0</v>
      </c>
      <c r="G55">
        <f>PPCL_NG!P55</f>
        <v>17.54</v>
      </c>
      <c r="H55">
        <f>PPCL_Spot!P55</f>
        <v>13.87</v>
      </c>
      <c r="I55">
        <f>Bawana_NG!P55</f>
        <v>99.62</v>
      </c>
      <c r="J55">
        <f>Bawana_RLNG!P55</f>
        <v>0</v>
      </c>
      <c r="K55">
        <f>Bawana_Spot!P55</f>
        <v>46.693891157596461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1036.0876763647027</v>
      </c>
      <c r="P55" s="77">
        <v>116.71</v>
      </c>
      <c r="Q55" s="77">
        <v>29.65</v>
      </c>
      <c r="R55" s="80">
        <v>39</v>
      </c>
      <c r="S55" s="80">
        <v>0</v>
      </c>
      <c r="T55" s="78">
        <f>SUMPRODUCT(LTA!F55:AJ55,LTA!F$101:AJ$101,LTA!F$103:AJ$103)</f>
        <v>335.99</v>
      </c>
      <c r="U55" s="78">
        <f>SUMPRODUCT(LTA!F55:AJ55,LTA!F$102:AJ$102,LTA!F$103:AJ$103)</f>
        <v>27.97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263.36</v>
      </c>
      <c r="AB55" s="117">
        <f>-STOA!N55</f>
        <v>0</v>
      </c>
      <c r="AC55">
        <f t="shared" si="0"/>
        <v>18.959719081046128</v>
      </c>
      <c r="AD55">
        <f t="shared" si="1"/>
        <v>1906.5417063184834</v>
      </c>
      <c r="AE55">
        <f>'IDT-1'!B55</f>
        <v>67</v>
      </c>
      <c r="AF55" s="26"/>
      <c r="AG55">
        <f t="shared" si="2"/>
        <v>1973.5417063184834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13.009857877230116</v>
      </c>
      <c r="F56">
        <f>GT_Spot!P56</f>
        <v>0</v>
      </c>
      <c r="G56">
        <f>PPCL_NG!P56</f>
        <v>17.54</v>
      </c>
      <c r="H56">
        <f>PPCL_Spot!P56</f>
        <v>13.87</v>
      </c>
      <c r="I56">
        <f>Bawana_NG!P56</f>
        <v>99.62</v>
      </c>
      <c r="J56">
        <f>Bawana_RLNG!P56</f>
        <v>0</v>
      </c>
      <c r="K56">
        <f>Bawana_Spot!P56</f>
        <v>46.693891157596461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1046.0238152311026</v>
      </c>
      <c r="P56" s="77">
        <v>116.71</v>
      </c>
      <c r="Q56" s="77">
        <v>29.65</v>
      </c>
      <c r="R56" s="80">
        <v>39</v>
      </c>
      <c r="S56" s="80">
        <v>0</v>
      </c>
      <c r="T56" s="78">
        <f>SUMPRODUCT(LTA!F56:AJ56,LTA!F$101:AJ$101,LTA!F$103:AJ$103)</f>
        <v>335.94</v>
      </c>
      <c r="U56" s="78">
        <f>SUMPRODUCT(LTA!F56:AJ56,LTA!F$102:AJ$102,LTA!F$103:AJ$103)</f>
        <v>28.549999999999997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263.36</v>
      </c>
      <c r="AB56" s="117">
        <f>-STOA!N56</f>
        <v>0</v>
      </c>
      <c r="AC56">
        <f t="shared" si="0"/>
        <v>18.59015847191629</v>
      </c>
      <c r="AD56">
        <f t="shared" si="1"/>
        <v>1969.3774057940132</v>
      </c>
      <c r="AE56">
        <f>'IDT-1'!B56</f>
        <v>76</v>
      </c>
      <c r="AF56" s="26"/>
      <c r="AG56">
        <f t="shared" si="2"/>
        <v>2045.3774057940132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10.775301568154404</v>
      </c>
      <c r="F57">
        <f>GT_Spot!P57</f>
        <v>0</v>
      </c>
      <c r="G57">
        <f>PPCL_NG!P57</f>
        <v>17.54</v>
      </c>
      <c r="H57">
        <f>PPCL_Spot!P57</f>
        <v>13.051717331227792</v>
      </c>
      <c r="I57">
        <f>Bawana_NG!P57</f>
        <v>99.62</v>
      </c>
      <c r="J57">
        <f>Bawana_RLNG!P57</f>
        <v>0</v>
      </c>
      <c r="K57">
        <f>Bawana_Spot!P57</f>
        <v>46.693891157596461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1059.6453607927028</v>
      </c>
      <c r="P57" s="77">
        <v>116.71</v>
      </c>
      <c r="Q57" s="77">
        <v>29.65</v>
      </c>
      <c r="R57" s="80">
        <v>39</v>
      </c>
      <c r="S57" s="80">
        <v>0</v>
      </c>
      <c r="T57" s="78">
        <f>SUMPRODUCT(LTA!F57:AJ57,LTA!F$101:AJ$101,LTA!F$103:AJ$103)</f>
        <v>335.78</v>
      </c>
      <c r="U57" s="78">
        <f>SUMPRODUCT(LTA!F57:AJ57,LTA!F$102:AJ$102,LTA!F$103:AJ$103)</f>
        <v>28.94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263.36</v>
      </c>
      <c r="AB57" s="117">
        <f>-STOA!N57</f>
        <v>0</v>
      </c>
      <c r="AC57">
        <f t="shared" si="0"/>
        <v>19.16460597605186</v>
      </c>
      <c r="AD57">
        <f t="shared" si="1"/>
        <v>1925.6016648736299</v>
      </c>
      <c r="AE57">
        <f>'IDT-1'!B57</f>
        <v>137</v>
      </c>
      <c r="AF57" s="26"/>
      <c r="AG57">
        <f t="shared" si="2"/>
        <v>2062.6016648736299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10.775301568154404</v>
      </c>
      <c r="F58">
        <f>GT_Spot!P58</f>
        <v>0</v>
      </c>
      <c r="G58">
        <f>PPCL_NG!P58</f>
        <v>17.54</v>
      </c>
      <c r="H58">
        <f>PPCL_Spot!P58</f>
        <v>13.051717331227792</v>
      </c>
      <c r="I58">
        <f>Bawana_NG!P58</f>
        <v>99.62</v>
      </c>
      <c r="J58">
        <f>Bawana_RLNG!P58</f>
        <v>0</v>
      </c>
      <c r="K58">
        <f>Bawana_Spot!P58</f>
        <v>46.693891157596461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1059.6637948951029</v>
      </c>
      <c r="P58" s="77">
        <v>116.71</v>
      </c>
      <c r="Q58" s="77">
        <v>29.65</v>
      </c>
      <c r="R58" s="80">
        <v>39</v>
      </c>
      <c r="S58" s="80">
        <v>0</v>
      </c>
      <c r="T58" s="78">
        <f>SUMPRODUCT(LTA!F58:AJ58,LTA!F$101:AJ$101,LTA!F$103:AJ$103)</f>
        <v>334.46999999999997</v>
      </c>
      <c r="U58" s="78">
        <f>SUMPRODUCT(LTA!F58:AJ58,LTA!F$102:AJ$102,LTA!F$103:AJ$103)</f>
        <v>29.49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263.36</v>
      </c>
      <c r="AB58" s="117">
        <f>-STOA!N58</f>
        <v>0</v>
      </c>
      <c r="AC58">
        <f t="shared" si="0"/>
        <v>19.122567686064194</v>
      </c>
      <c r="AD58">
        <f t="shared" si="1"/>
        <v>1928.9021372660175</v>
      </c>
      <c r="AE58">
        <f>'IDT-1'!B58</f>
        <v>173</v>
      </c>
      <c r="AF58" s="26"/>
      <c r="AG58">
        <f t="shared" si="2"/>
        <v>2101.9021372660172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10.4556073314694</v>
      </c>
      <c r="F59">
        <f>GT_Spot!P59</f>
        <v>0</v>
      </c>
      <c r="G59">
        <f>PPCL_NG!P59</f>
        <v>17.54</v>
      </c>
      <c r="H59">
        <f>PPCL_Spot!P59</f>
        <v>12.71</v>
      </c>
      <c r="I59">
        <f>Bawana_NG!P59</f>
        <v>99.62</v>
      </c>
      <c r="J59">
        <f>Bawana_RLNG!P59</f>
        <v>0</v>
      </c>
      <c r="K59">
        <f>Bawana_Spot!P59</f>
        <v>45.003711952487009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1074.7854409527031</v>
      </c>
      <c r="P59" s="77">
        <v>116.71</v>
      </c>
      <c r="Q59" s="77">
        <v>29.65</v>
      </c>
      <c r="R59" s="80">
        <v>39</v>
      </c>
      <c r="S59" s="80">
        <v>0</v>
      </c>
      <c r="T59" s="78">
        <f>SUMPRODUCT(LTA!F59:AJ59,LTA!F$101:AJ$101,LTA!F$103:AJ$103)</f>
        <v>332.84000000000003</v>
      </c>
      <c r="U59" s="78">
        <f>SUMPRODUCT(LTA!F59:AJ59,LTA!F$102:AJ$102,LTA!F$103:AJ$103)</f>
        <v>30.68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475.56999999999994</v>
      </c>
      <c r="AB59" s="117">
        <f>-STOA!N59</f>
        <v>0</v>
      </c>
      <c r="AC59">
        <f t="shared" si="0"/>
        <v>21.489157783545078</v>
      </c>
      <c r="AD59">
        <f t="shared" si="1"/>
        <v>2107.0756024531147</v>
      </c>
      <c r="AE59">
        <f>'IDT-1'!B59</f>
        <v>12</v>
      </c>
      <c r="AF59" s="26"/>
      <c r="AG59">
        <f t="shared" si="2"/>
        <v>2119.0756024531147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10.4556073314694</v>
      </c>
      <c r="F60">
        <f>GT_Spot!P60</f>
        <v>0</v>
      </c>
      <c r="G60">
        <f>PPCL_NG!P60</f>
        <v>17.54</v>
      </c>
      <c r="H60">
        <f>PPCL_Spot!P60</f>
        <v>12.71</v>
      </c>
      <c r="I60">
        <f>Bawana_NG!P60</f>
        <v>99.62</v>
      </c>
      <c r="J60">
        <f>Bawana_RLNG!P60</f>
        <v>0</v>
      </c>
      <c r="K60">
        <f>Bawana_Spot!P60</f>
        <v>45.003070624360284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1087.8424117751028</v>
      </c>
      <c r="P60" s="77">
        <v>116.71</v>
      </c>
      <c r="Q60" s="77">
        <v>29.65</v>
      </c>
      <c r="R60" s="80">
        <v>39</v>
      </c>
      <c r="S60" s="80">
        <v>0</v>
      </c>
      <c r="T60" s="78">
        <f>SUMPRODUCT(LTA!F60:AJ60,LTA!F$101:AJ$101,LTA!F$103:AJ$103)</f>
        <v>330.78</v>
      </c>
      <c r="U60" s="78">
        <f>SUMPRODUCT(LTA!F60:AJ60,LTA!F$102:AJ$102,LTA!F$103:AJ$103)</f>
        <v>32.229999999999997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475.56999999999994</v>
      </c>
      <c r="AB60" s="117">
        <f>-STOA!N60</f>
        <v>0</v>
      </c>
      <c r="AC60">
        <f t="shared" si="0"/>
        <v>21.599565483094679</v>
      </c>
      <c r="AD60">
        <f t="shared" si="1"/>
        <v>2119.5115242478382</v>
      </c>
      <c r="AE60">
        <f>'IDT-1'!B60</f>
        <v>47</v>
      </c>
      <c r="AF60" s="26"/>
      <c r="AG60">
        <f t="shared" si="2"/>
        <v>2166.5115242478382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-156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10.4556073314694</v>
      </c>
      <c r="F61">
        <f>GT_Spot!P61</f>
        <v>0</v>
      </c>
      <c r="G61">
        <f>PPCL_NG!P61</f>
        <v>17.54</v>
      </c>
      <c r="H61">
        <f>PPCL_Spot!P61</f>
        <v>12.71</v>
      </c>
      <c r="I61">
        <f>Bawana_NG!P61</f>
        <v>99.62</v>
      </c>
      <c r="J61">
        <f>Bawana_RLNG!P61</f>
        <v>0</v>
      </c>
      <c r="K61">
        <f>Bawana_Spot!P61</f>
        <v>45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1092.6280871622334</v>
      </c>
      <c r="P61" s="77">
        <v>116.71</v>
      </c>
      <c r="Q61" s="77">
        <v>29.65</v>
      </c>
      <c r="R61" s="80">
        <v>39</v>
      </c>
      <c r="S61" s="80">
        <v>0</v>
      </c>
      <c r="T61" s="78">
        <f>SUMPRODUCT(LTA!F61:AJ61,LTA!F$101:AJ$101,LTA!F$103:AJ$103)</f>
        <v>328.13</v>
      </c>
      <c r="U61" s="78">
        <f>SUMPRODUCT(LTA!F61:AJ61,LTA!F$102:AJ$102,LTA!F$103:AJ$103)</f>
        <v>32.799999999999997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37.619999999999997</v>
      </c>
      <c r="Z61" s="75">
        <f>IEX!N61</f>
        <v>0</v>
      </c>
      <c r="AA61" s="117">
        <f>STOA!H61</f>
        <v>475.56999999999994</v>
      </c>
      <c r="AB61" s="117">
        <f>-STOA!N61</f>
        <v>0</v>
      </c>
      <c r="AC61">
        <f t="shared" si="0"/>
        <v>21.430594881197532</v>
      </c>
      <c r="AD61">
        <f t="shared" si="1"/>
        <v>2219.0030996125051</v>
      </c>
      <c r="AE61">
        <f>'IDT-1'!B61</f>
        <v>20.021000000000001</v>
      </c>
      <c r="AF61" s="26"/>
      <c r="AG61">
        <f t="shared" si="2"/>
        <v>2239.0240996125053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9.5818660880347171</v>
      </c>
      <c r="F62">
        <f>GT_Spot!P62</f>
        <v>0</v>
      </c>
      <c r="G62">
        <f>PPCL_NG!P62</f>
        <v>17.54</v>
      </c>
      <c r="H62">
        <f>PPCL_Spot!P62</f>
        <v>11.971617786187322</v>
      </c>
      <c r="I62">
        <f>Bawana_NG!P62</f>
        <v>99.62</v>
      </c>
      <c r="J62">
        <f>Bawana_RLNG!P62</f>
        <v>0</v>
      </c>
      <c r="K62">
        <f>Bawana_Spot!P62</f>
        <v>45.003070624360284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1095.2261218864173</v>
      </c>
      <c r="P62" s="77">
        <v>116.71</v>
      </c>
      <c r="Q62" s="77">
        <v>29.65</v>
      </c>
      <c r="R62" s="80">
        <v>39</v>
      </c>
      <c r="S62" s="80">
        <v>0</v>
      </c>
      <c r="T62" s="78">
        <f>SUMPRODUCT(LTA!F62:AJ62,LTA!F$101:AJ$101,LTA!F$103:AJ$103)</f>
        <v>324.95</v>
      </c>
      <c r="U62" s="78">
        <f>SUMPRODUCT(LTA!F62:AJ62,LTA!F$102:AJ$102,LTA!F$103:AJ$103)</f>
        <v>33.620000000000005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73.31</v>
      </c>
      <c r="Z62" s="75">
        <f>IEX!N62</f>
        <v>0</v>
      </c>
      <c r="AA62" s="117">
        <f>STOA!H62</f>
        <v>474.16999999999996</v>
      </c>
      <c r="AB62" s="117">
        <f>-STOA!N62</f>
        <v>0</v>
      </c>
      <c r="AC62">
        <f t="shared" si="0"/>
        <v>22.066528895206563</v>
      </c>
      <c r="AD62">
        <f t="shared" si="1"/>
        <v>2212.2861474897936</v>
      </c>
      <c r="AE62">
        <f>'IDT-1'!B62</f>
        <v>3.0350000000000001</v>
      </c>
      <c r="AF62" s="26"/>
      <c r="AG62">
        <f t="shared" si="2"/>
        <v>2215.3211474897935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9.2859335038363167</v>
      </c>
      <c r="F63">
        <f>GT_Spot!P63</f>
        <v>0</v>
      </c>
      <c r="G63">
        <f>PPCL_NG!P63</f>
        <v>17.54</v>
      </c>
      <c r="H63">
        <f>PPCL_Spot!P63</f>
        <v>11.971617786187322</v>
      </c>
      <c r="I63">
        <f>Bawana_NG!P63</f>
        <v>99.62</v>
      </c>
      <c r="J63">
        <f>Bawana_RLNG!P63</f>
        <v>0</v>
      </c>
      <c r="K63">
        <f>Bawana_Spot!P63</f>
        <v>45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1102.6958598064175</v>
      </c>
      <c r="P63" s="77">
        <v>116.71</v>
      </c>
      <c r="Q63" s="77">
        <v>29.65</v>
      </c>
      <c r="R63" s="80">
        <v>39</v>
      </c>
      <c r="S63" s="80">
        <v>0</v>
      </c>
      <c r="T63" s="78">
        <f>SUMPRODUCT(LTA!F63:AJ63,LTA!F$101:AJ$101,LTA!F$103:AJ$103)</f>
        <v>301.14</v>
      </c>
      <c r="U63" s="78">
        <f>SUMPRODUCT(LTA!F63:AJ63,LTA!F$102:AJ$102,LTA!F$103:AJ$103)</f>
        <v>28.39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100.33</v>
      </c>
      <c r="Z63" s="75">
        <f>IEX!N63</f>
        <v>0</v>
      </c>
      <c r="AA63" s="117">
        <f>STOA!H63</f>
        <v>472.77</v>
      </c>
      <c r="AB63" s="117">
        <f>-STOA!N63</f>
        <v>0</v>
      </c>
      <c r="AC63">
        <f t="shared" si="0"/>
        <v>21.549091454291137</v>
      </c>
      <c r="AD63">
        <f t="shared" si="1"/>
        <v>2278.5543196421499</v>
      </c>
      <c r="AE63">
        <f>'IDT-1'!B63</f>
        <v>0</v>
      </c>
      <c r="AF63" s="26"/>
      <c r="AG63">
        <f t="shared" si="2"/>
        <v>2278.5543196421499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9.3719769673704416</v>
      </c>
      <c r="F64">
        <f>GT_Spot!P64</f>
        <v>0</v>
      </c>
      <c r="G64">
        <f>PPCL_NG!P64</f>
        <v>17.54</v>
      </c>
      <c r="H64">
        <f>PPCL_Spot!P64</f>
        <v>11.401540748749833</v>
      </c>
      <c r="I64">
        <f>Bawana_NG!P64</f>
        <v>99.62</v>
      </c>
      <c r="J64">
        <f>Bawana_RLNG!P64</f>
        <v>0</v>
      </c>
      <c r="K64">
        <f>Bawana_Spot!P64</f>
        <v>45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1102.6972301104174</v>
      </c>
      <c r="P64" s="77">
        <v>116.71</v>
      </c>
      <c r="Q64" s="77">
        <v>29.65</v>
      </c>
      <c r="R64" s="80">
        <v>39</v>
      </c>
      <c r="S64" s="80">
        <v>0</v>
      </c>
      <c r="T64" s="78">
        <f>SUMPRODUCT(LTA!F64:AJ64,LTA!F$101:AJ$101,LTA!F$103:AJ$103)</f>
        <v>284.54000000000002</v>
      </c>
      <c r="U64" s="78">
        <f>SUMPRODUCT(LTA!F64:AJ64,LTA!F$102:AJ$102,LTA!F$103:AJ$103)</f>
        <v>29.65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133.11000000000001</v>
      </c>
      <c r="Z64" s="75">
        <f>IEX!N64</f>
        <v>0</v>
      </c>
      <c r="AA64" s="117">
        <f>STOA!H64</f>
        <v>472.06999999999994</v>
      </c>
      <c r="AB64" s="117">
        <f>-STOA!N64</f>
        <v>0</v>
      </c>
      <c r="AC64">
        <f t="shared" si="0"/>
        <v>21.692156017515988</v>
      </c>
      <c r="AD64">
        <f t="shared" si="1"/>
        <v>2294.6685918090216</v>
      </c>
      <c r="AE64">
        <f>'IDT-1'!B64</f>
        <v>0</v>
      </c>
      <c r="AF64" s="26"/>
      <c r="AG64">
        <f t="shared" si="2"/>
        <v>2294.6685918090216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10.704459416105228</v>
      </c>
      <c r="F65">
        <f>GT_Spot!P65</f>
        <v>0</v>
      </c>
      <c r="G65">
        <f>PPCL_NG!P65</f>
        <v>17.54</v>
      </c>
      <c r="H65">
        <f>PPCL_Spot!P65</f>
        <v>12.29</v>
      </c>
      <c r="I65">
        <f>Bawana_NG!P65</f>
        <v>99.62</v>
      </c>
      <c r="J65">
        <f>Bawana_RLNG!P65</f>
        <v>0</v>
      </c>
      <c r="K65">
        <f>Bawana_Spot!P65</f>
        <v>45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1096.5376896408341</v>
      </c>
      <c r="P65" s="77">
        <v>116.71</v>
      </c>
      <c r="Q65" s="77">
        <v>29.65</v>
      </c>
      <c r="R65" s="80">
        <v>39</v>
      </c>
      <c r="S65" s="80">
        <v>0</v>
      </c>
      <c r="T65" s="78">
        <f>SUMPRODUCT(LTA!F65:AJ65,LTA!F$101:AJ$101,LTA!F$103:AJ$103)</f>
        <v>265.31</v>
      </c>
      <c r="U65" s="78">
        <f>SUMPRODUCT(LTA!F65:AJ65,LTA!F$102:AJ$102,LTA!F$103:AJ$103)</f>
        <v>30.19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159.15</v>
      </c>
      <c r="Z65" s="75">
        <f>IEX!N65</f>
        <v>0</v>
      </c>
      <c r="AA65" s="117">
        <f>STOA!H65</f>
        <v>468.56999999999994</v>
      </c>
      <c r="AB65" s="117">
        <f>-STOA!N65</f>
        <v>0</v>
      </c>
      <c r="AC65">
        <f t="shared" si="0"/>
        <v>21.265226227278145</v>
      </c>
      <c r="AD65">
        <f t="shared" si="1"/>
        <v>2343.0069228296611</v>
      </c>
      <c r="AE65">
        <f>'IDT-1'!B65</f>
        <v>0</v>
      </c>
      <c r="AF65" s="26"/>
      <c r="AG65">
        <f t="shared" si="2"/>
        <v>2343.0069228296611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9.6749767441860453</v>
      </c>
      <c r="F66">
        <f>GT_Spot!P66</f>
        <v>0</v>
      </c>
      <c r="G66">
        <f>PPCL_NG!P66</f>
        <v>17.54</v>
      </c>
      <c r="H66">
        <f>PPCL_Spot!P66</f>
        <v>11.401540748749833</v>
      </c>
      <c r="I66">
        <f>Bawana_NG!P66</f>
        <v>99.62</v>
      </c>
      <c r="J66">
        <f>Bawana_RLNG!P66</f>
        <v>0</v>
      </c>
      <c r="K66">
        <f>Bawana_Spot!P66</f>
        <v>45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1098.3290933304338</v>
      </c>
      <c r="P66" s="77">
        <v>116.71</v>
      </c>
      <c r="Q66" s="77">
        <v>29.65</v>
      </c>
      <c r="R66" s="80">
        <v>39</v>
      </c>
      <c r="S66" s="80">
        <v>0</v>
      </c>
      <c r="T66" s="78">
        <f>SUMPRODUCT(LTA!F66:AJ66,LTA!F$101:AJ$101,LTA!F$103:AJ$103)</f>
        <v>247.58999999999997</v>
      </c>
      <c r="U66" s="78">
        <f>SUMPRODUCT(LTA!F66:AJ66,LTA!F$102:AJ$102,LTA!F$103:AJ$103)</f>
        <v>31.77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169.77</v>
      </c>
      <c r="Z66" s="75">
        <f>IEX!N66</f>
        <v>0</v>
      </c>
      <c r="AA66" s="117">
        <f>STOA!H66</f>
        <v>467.16999999999996</v>
      </c>
      <c r="AB66" s="117">
        <f>-STOA!N66</f>
        <v>0</v>
      </c>
      <c r="AC66">
        <f t="shared" si="0"/>
        <v>21.167704180733953</v>
      </c>
      <c r="AD66">
        <f t="shared" si="1"/>
        <v>2340.0579066426358</v>
      </c>
      <c r="AE66">
        <f>'IDT-1'!B66</f>
        <v>0</v>
      </c>
      <c r="AF66" s="26"/>
      <c r="AG66">
        <f t="shared" si="2"/>
        <v>2340.0579066426358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9.6749767441860453</v>
      </c>
      <c r="F67">
        <f>GT_Spot!P67</f>
        <v>0</v>
      </c>
      <c r="G67">
        <f>PPCL_NG!P67</f>
        <v>17.54</v>
      </c>
      <c r="H67">
        <f>PPCL_Spot!P67</f>
        <v>11.401540748749833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1096.0838998560337</v>
      </c>
      <c r="P67" s="77">
        <v>116.71</v>
      </c>
      <c r="Q67" s="77">
        <v>29.65</v>
      </c>
      <c r="R67" s="80">
        <v>39</v>
      </c>
      <c r="S67" s="80">
        <v>0</v>
      </c>
      <c r="T67" s="78">
        <f>SUMPRODUCT(LTA!F67:AJ67,LTA!F$101:AJ$101,LTA!F$103:AJ$103)</f>
        <v>225.7</v>
      </c>
      <c r="U67" s="78">
        <f>SUMPRODUCT(LTA!F67:AJ67,LTA!F$102:AJ$102,LTA!F$103:AJ$103)</f>
        <v>33.19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182.31</v>
      </c>
      <c r="Z67" s="75">
        <f>IEX!N67</f>
        <v>0</v>
      </c>
      <c r="AA67" s="117">
        <f>STOA!H67</f>
        <v>470.56999999999994</v>
      </c>
      <c r="AB67" s="117">
        <f>-STOA!N67</f>
        <v>0</v>
      </c>
      <c r="AC67">
        <f t="shared" si="0"/>
        <v>20.912763672670934</v>
      </c>
      <c r="AD67">
        <f t="shared" si="1"/>
        <v>2355.5376536762988</v>
      </c>
      <c r="AE67">
        <f>'IDT-1'!B67</f>
        <v>0</v>
      </c>
      <c r="AF67" s="26"/>
      <c r="AG67">
        <f t="shared" si="2"/>
        <v>2355.5376536762988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9.6749767441860453</v>
      </c>
      <c r="F68">
        <f>GT_Spot!P68</f>
        <v>0</v>
      </c>
      <c r="G68">
        <f>PPCL_NG!P68</f>
        <v>17.54</v>
      </c>
      <c r="H68">
        <f>PPCL_Spot!P68</f>
        <v>11.401540748749833</v>
      </c>
      <c r="I68">
        <f>Bawana_NG!P68</f>
        <v>99.62</v>
      </c>
      <c r="J68">
        <f>Bawana_RLNG!P68</f>
        <v>0</v>
      </c>
      <c r="K68">
        <f>Bawana_Spot!P68</f>
        <v>45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1094.2371942984337</v>
      </c>
      <c r="P68" s="77">
        <v>116.71</v>
      </c>
      <c r="Q68" s="77">
        <v>29.65</v>
      </c>
      <c r="R68" s="80">
        <v>39</v>
      </c>
      <c r="S68" s="80">
        <v>0</v>
      </c>
      <c r="T68" s="78">
        <f>SUMPRODUCT(LTA!F68:AJ68,LTA!F$101:AJ$101,LTA!F$103:AJ$103)</f>
        <v>203.66000000000003</v>
      </c>
      <c r="U68" s="78">
        <f>SUMPRODUCT(LTA!F68:AJ68,LTA!F$102:AJ$102,LTA!F$103:AJ$103)</f>
        <v>50.25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177.48</v>
      </c>
      <c r="Z68" s="75">
        <f>IEX!N68</f>
        <v>0</v>
      </c>
      <c r="AA68" s="117">
        <f>STOA!H68</f>
        <v>467.77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20.785544663764053</v>
      </c>
      <c r="AD68">
        <f t="shared" ref="AD68:AD98" si="4">SUM(B68:AB68,AI68:AR68)-AC68</f>
        <v>2341.2081671276055</v>
      </c>
      <c r="AE68">
        <f>'IDT-1'!B68</f>
        <v>0</v>
      </c>
      <c r="AF68" s="26"/>
      <c r="AG68">
        <f t="shared" ref="AG68:AG98" si="5">SUM(AD68:AF68)</f>
        <v>2341.2081671276055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9.6749767441860453</v>
      </c>
      <c r="F69">
        <f>GT_Spot!P69</f>
        <v>0</v>
      </c>
      <c r="G69">
        <f>PPCL_NG!P69</f>
        <v>28.86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144.28515304118005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1090.0485276458769</v>
      </c>
      <c r="P69" s="77">
        <v>116.71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178.95000000000002</v>
      </c>
      <c r="U69" s="78">
        <f>SUMPRODUCT(LTA!F69:AJ69,LTA!F$102:AJ$102,LTA!F$103:AJ$103)</f>
        <v>53.43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170.91</v>
      </c>
      <c r="Z69" s="75">
        <f>IEX!N69</f>
        <v>0</v>
      </c>
      <c r="AA69" s="117">
        <f>STOA!H69</f>
        <v>466.36999999999995</v>
      </c>
      <c r="AB69" s="117">
        <f>-STOA!N69</f>
        <v>0</v>
      </c>
      <c r="AC69">
        <f t="shared" si="3"/>
        <v>21.913956856904225</v>
      </c>
      <c r="AD69">
        <f t="shared" si="4"/>
        <v>2331.7047005743389</v>
      </c>
      <c r="AE69">
        <f>'IDT-1'!B69</f>
        <v>0</v>
      </c>
      <c r="AF69" s="26"/>
      <c r="AG69">
        <f t="shared" si="5"/>
        <v>2331.7047005743389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9.6749767441860453</v>
      </c>
      <c r="F70">
        <f>GT_Spot!P70</f>
        <v>0</v>
      </c>
      <c r="G70">
        <f>PPCL_NG!P70</f>
        <v>28.86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144.28515304118005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1091.8394332826767</v>
      </c>
      <c r="P70" s="77">
        <v>116.71</v>
      </c>
      <c r="Q70" s="77">
        <v>29.65</v>
      </c>
      <c r="R70" s="80">
        <v>28.270000000000003</v>
      </c>
      <c r="S70" s="80">
        <v>0</v>
      </c>
      <c r="T70" s="78">
        <f>SUMPRODUCT(LTA!F70:AJ70,LTA!F$101:AJ$101,LTA!F$103:AJ$103)</f>
        <v>153.78</v>
      </c>
      <c r="U70" s="78">
        <f>SUMPRODUCT(LTA!F70:AJ70,LTA!F$102:AJ$102,LTA!F$103:AJ$103)</f>
        <v>60.14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167.35</v>
      </c>
      <c r="Z70" s="75">
        <f>IEX!N70</f>
        <v>0</v>
      </c>
      <c r="AA70" s="117">
        <f>STOA!H70</f>
        <v>464.96999999999997</v>
      </c>
      <c r="AB70" s="117">
        <f>-STOA!N70</f>
        <v>0</v>
      </c>
      <c r="AC70">
        <f t="shared" si="3"/>
        <v>21.574491296241717</v>
      </c>
      <c r="AD70">
        <f t="shared" si="4"/>
        <v>2317.575071771801</v>
      </c>
      <c r="AE70">
        <f>'IDT-1'!B70</f>
        <v>0</v>
      </c>
      <c r="AF70" s="26"/>
      <c r="AG70">
        <f t="shared" si="5"/>
        <v>2317.575071771801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9.6749767441860453</v>
      </c>
      <c r="F71">
        <f>GT_Spot!P71</f>
        <v>0</v>
      </c>
      <c r="G71">
        <f>PPCL_NG!P71</f>
        <v>34.510000000000005</v>
      </c>
      <c r="H71">
        <f>PPCL_Spot!P71</f>
        <v>29.826075516379419</v>
      </c>
      <c r="I71">
        <f>Bawana_NG!P71</f>
        <v>99.62</v>
      </c>
      <c r="J71">
        <f>Bawana_RLNG!P71</f>
        <v>0</v>
      </c>
      <c r="K71">
        <f>Bawana_Spot!P71</f>
        <v>120.83568443984144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1095.7030581146769</v>
      </c>
      <c r="P71" s="77">
        <v>116.71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129.44999999999999</v>
      </c>
      <c r="U71" s="78">
        <f>SUMPRODUCT(LTA!F71:AJ71,LTA!F$102:AJ$102,LTA!F$103:AJ$103)</f>
        <v>63.08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149.26</v>
      </c>
      <c r="Z71" s="75">
        <f>IEX!N71</f>
        <v>0</v>
      </c>
      <c r="AA71" s="117">
        <f>STOA!H71</f>
        <v>462.86999999999995</v>
      </c>
      <c r="AB71" s="117">
        <f>-STOA!N71</f>
        <v>0</v>
      </c>
      <c r="AC71">
        <f t="shared" si="3"/>
        <v>21.51859923195893</v>
      </c>
      <c r="AD71">
        <f t="shared" si="4"/>
        <v>2265.0753959618478</v>
      </c>
      <c r="AE71">
        <f>'IDT-1'!B71</f>
        <v>0</v>
      </c>
      <c r="AF71" s="26"/>
      <c r="AG71">
        <f t="shared" si="5"/>
        <v>2265.0753959618478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9.6749767441860453</v>
      </c>
      <c r="F72">
        <f>GT_Spot!P72</f>
        <v>0</v>
      </c>
      <c r="G72">
        <f>PPCL_NG!P72</f>
        <v>34.510000000000005</v>
      </c>
      <c r="H72">
        <f>PPCL_Spot!P72</f>
        <v>24.873272799052511</v>
      </c>
      <c r="I72">
        <f>Bawana_NG!P72</f>
        <v>99.62</v>
      </c>
      <c r="J72">
        <f>Bawana_RLNG!P72</f>
        <v>0</v>
      </c>
      <c r="K72">
        <f>Bawana_Spot!P72</f>
        <v>120.83568443984144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1093.9121524778768</v>
      </c>
      <c r="P72" s="77">
        <v>116.71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102.25</v>
      </c>
      <c r="U72" s="78">
        <f>SUMPRODUCT(LTA!F72:AJ72,LTA!F$102:AJ$102,LTA!F$103:AJ$103)</f>
        <v>64.709999999999994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137.77000000000001</v>
      </c>
      <c r="Z72" s="75">
        <f>IEX!N72</f>
        <v>0</v>
      </c>
      <c r="AA72" s="117">
        <f>STOA!H72</f>
        <v>460.06999999999994</v>
      </c>
      <c r="AB72" s="117">
        <f>-STOA!N72</f>
        <v>0</v>
      </c>
      <c r="AC72">
        <f t="shared" si="3"/>
        <v>20.60167262138911</v>
      </c>
      <c r="AD72">
        <f t="shared" si="4"/>
        <v>2272.2844138395676</v>
      </c>
      <c r="AE72">
        <f>'IDT-1'!B72</f>
        <v>0</v>
      </c>
      <c r="AF72" s="26"/>
      <c r="AG72">
        <f t="shared" si="5"/>
        <v>2272.2844138395676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9.6749767441860453</v>
      </c>
      <c r="F73">
        <f>GT_Spot!P73</f>
        <v>0</v>
      </c>
      <c r="G73">
        <f>PPCL_NG!P73</f>
        <v>40.17</v>
      </c>
      <c r="H73">
        <f>PPCL_Spot!P73</f>
        <v>21.5</v>
      </c>
      <c r="I73">
        <f>Bawana_NG!P73</f>
        <v>99.62</v>
      </c>
      <c r="J73">
        <f>Bawana_RLNG!P73</f>
        <v>0</v>
      </c>
      <c r="K73">
        <f>Bawana_Spot!P73</f>
        <v>95.323404407300245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1095.9411927938768</v>
      </c>
      <c r="P73" s="77">
        <v>116.71</v>
      </c>
      <c r="Q73" s="77">
        <v>29.65</v>
      </c>
      <c r="R73" s="80">
        <v>14.85</v>
      </c>
      <c r="S73" s="80">
        <v>0</v>
      </c>
      <c r="T73" s="78">
        <f>SUMPRODUCT(LTA!F73:AJ73,LTA!F$101:AJ$101,LTA!F$103:AJ$103)</f>
        <v>76.789999999999992</v>
      </c>
      <c r="U73" s="78">
        <f>SUMPRODUCT(LTA!F73:AJ73,LTA!F$102:AJ$102,LTA!F$103:AJ$103)</f>
        <v>66.289999999999992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115.28</v>
      </c>
      <c r="Z73" s="75">
        <f>IEX!N73</f>
        <v>0</v>
      </c>
      <c r="AA73" s="117">
        <f>STOA!H73</f>
        <v>456.56999999999994</v>
      </c>
      <c r="AB73" s="117">
        <f>-STOA!N73</f>
        <v>0</v>
      </c>
      <c r="AC73">
        <f t="shared" si="3"/>
        <v>19.697652250719194</v>
      </c>
      <c r="AD73">
        <f t="shared" si="4"/>
        <v>2218.6719216946435</v>
      </c>
      <c r="AE73">
        <f>'IDT-1'!B73</f>
        <v>0</v>
      </c>
      <c r="AF73" s="26"/>
      <c r="AG73">
        <f t="shared" si="5"/>
        <v>2218.6719216946435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9.6749767441860453</v>
      </c>
      <c r="F74">
        <f>GT_Spot!P74</f>
        <v>0</v>
      </c>
      <c r="G74">
        <f>PPCL_NG!P74</f>
        <v>17.54</v>
      </c>
      <c r="H74">
        <f>PPCL_Spot!P74</f>
        <v>70.16</v>
      </c>
      <c r="I74">
        <f>Bawana_NG!P74</f>
        <v>99.62</v>
      </c>
      <c r="J74">
        <f>Bawana_RLNG!P74</f>
        <v>0</v>
      </c>
      <c r="K74">
        <f>Bawana_Spot!P74</f>
        <v>98.68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1097.7320984306766</v>
      </c>
      <c r="P74" s="77">
        <v>116.71</v>
      </c>
      <c r="Q74" s="77">
        <v>29.65</v>
      </c>
      <c r="R74" s="80">
        <v>5.66</v>
      </c>
      <c r="S74" s="80">
        <v>0</v>
      </c>
      <c r="T74" s="78">
        <f>SUMPRODUCT(LTA!F74:AJ74,LTA!F$101:AJ$101,LTA!F$103:AJ$103)</f>
        <v>56.97</v>
      </c>
      <c r="U74" s="78">
        <f>SUMPRODUCT(LTA!F74:AJ74,LTA!F$102:AJ$102,LTA!F$103:AJ$103)</f>
        <v>53.8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114.18</v>
      </c>
      <c r="Z74" s="75">
        <f>IEX!N74</f>
        <v>0</v>
      </c>
      <c r="AA74" s="117">
        <f>STOA!H74</f>
        <v>406.23999999999995</v>
      </c>
      <c r="AB74" s="117">
        <f>-STOA!N74</f>
        <v>0</v>
      </c>
      <c r="AC74">
        <f t="shared" si="3"/>
        <v>19.154230261538792</v>
      </c>
      <c r="AD74">
        <f t="shared" si="4"/>
        <v>2157.4628449133238</v>
      </c>
      <c r="AE74">
        <f>'IDT-1'!B74</f>
        <v>0</v>
      </c>
      <c r="AF74" s="26"/>
      <c r="AG74">
        <f t="shared" si="5"/>
        <v>2157.4628449133238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9.7648372093023266</v>
      </c>
      <c r="F75">
        <f>GT_Spot!P75</f>
        <v>0</v>
      </c>
      <c r="G75">
        <f>PPCL_NG!P75</f>
        <v>17.54</v>
      </c>
      <c r="H75">
        <f>PPCL_Spot!P75</f>
        <v>70.16</v>
      </c>
      <c r="I75">
        <f>Bawana_NG!P75</f>
        <v>99.62</v>
      </c>
      <c r="J75">
        <f>Bawana_RLNG!P75</f>
        <v>0</v>
      </c>
      <c r="K75">
        <f>Bawana_Spot!P75</f>
        <v>102.2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1103.4231707786769</v>
      </c>
      <c r="P75" s="77">
        <v>116.71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38.590000000000003</v>
      </c>
      <c r="U75" s="78">
        <f>SUMPRODUCT(LTA!F75:AJ75,LTA!F$102:AJ$102,LTA!F$103:AJ$103)</f>
        <v>50.14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98.25</v>
      </c>
      <c r="Z75" s="75">
        <f>IEX!N75</f>
        <v>0</v>
      </c>
      <c r="AA75" s="117">
        <f>STOA!H75</f>
        <v>429.67999999999995</v>
      </c>
      <c r="AB75" s="117">
        <f>-STOA!N75</f>
        <v>0</v>
      </c>
      <c r="AC75">
        <f t="shared" si="3"/>
        <v>19.928462967469361</v>
      </c>
      <c r="AD75">
        <f t="shared" si="4"/>
        <v>2047.7995450205099</v>
      </c>
      <c r="AE75">
        <f>'IDT-1'!B75</f>
        <v>0</v>
      </c>
      <c r="AF75" s="26"/>
      <c r="AG75">
        <f t="shared" si="5"/>
        <v>2047.7995450205099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9.7648372093023266</v>
      </c>
      <c r="F76">
        <f>GT_Spot!P76</f>
        <v>0</v>
      </c>
      <c r="G76">
        <f>PPCL_NG!P76</f>
        <v>17.54</v>
      </c>
      <c r="H76">
        <f>PPCL_Spot!P76</f>
        <v>70.16</v>
      </c>
      <c r="I76">
        <f>Bawana_NG!P76</f>
        <v>99.62</v>
      </c>
      <c r="J76">
        <f>Bawana_RLNG!P76</f>
        <v>0</v>
      </c>
      <c r="K76">
        <f>Bawana_Spot!P76</f>
        <v>103.34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1115.6543215754768</v>
      </c>
      <c r="P76" s="77">
        <v>116.71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23.970000000000002</v>
      </c>
      <c r="U76" s="78">
        <f>SUMPRODUCT(LTA!F76:AJ76,LTA!F$102:AJ$102,LTA!F$103:AJ$103)</f>
        <v>50.19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82.65</v>
      </c>
      <c r="Z76" s="75">
        <f>IEX!N76</f>
        <v>0</v>
      </c>
      <c r="AA76" s="117">
        <f>STOA!H76</f>
        <v>428.28</v>
      </c>
      <c r="AB76" s="117">
        <f>-STOA!N76</f>
        <v>0</v>
      </c>
      <c r="AC76">
        <f t="shared" si="3"/>
        <v>19.936997517402915</v>
      </c>
      <c r="AD76">
        <f t="shared" si="4"/>
        <v>2010.5921612673767</v>
      </c>
      <c r="AE76">
        <f>'IDT-1'!B76</f>
        <v>0</v>
      </c>
      <c r="AF76" s="26"/>
      <c r="AG76">
        <f t="shared" si="5"/>
        <v>2010.5921612673767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9.7648372093023266</v>
      </c>
      <c r="F77">
        <f>GT_Spot!P77</f>
        <v>0</v>
      </c>
      <c r="G77">
        <f>PPCL_NG!P77</f>
        <v>17.54</v>
      </c>
      <c r="H77">
        <f>PPCL_Spot!P77</f>
        <v>70.16</v>
      </c>
      <c r="I77">
        <f>Bawana_NG!P77</f>
        <v>99.62</v>
      </c>
      <c r="J77">
        <f>Bawana_RLNG!P77</f>
        <v>0</v>
      </c>
      <c r="K77">
        <f>Bawana_Spot!P77</f>
        <v>104.98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1138.2551058807692</v>
      </c>
      <c r="P77" s="77">
        <v>116.71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13.8</v>
      </c>
      <c r="U77" s="78">
        <f>SUMPRODUCT(LTA!F77:AJ77,LTA!F$102:AJ$102,LTA!F$103:AJ$103)</f>
        <v>50.15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73.5</v>
      </c>
      <c r="Z77" s="75">
        <f>IEX!N77</f>
        <v>0</v>
      </c>
      <c r="AA77" s="117">
        <f>STOA!H77</f>
        <v>426.88</v>
      </c>
      <c r="AB77" s="117">
        <f>-STOA!N77</f>
        <v>0</v>
      </c>
      <c r="AC77">
        <f t="shared" si="3"/>
        <v>20.402656667877057</v>
      </c>
      <c r="AD77">
        <f t="shared" si="4"/>
        <v>1964.6072864221949</v>
      </c>
      <c r="AE77">
        <f>'IDT-1'!B77</f>
        <v>2.0840000000000001</v>
      </c>
      <c r="AF77" s="26"/>
      <c r="AG77">
        <f t="shared" si="5"/>
        <v>1966.6912864221949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9.7648372093023266</v>
      </c>
      <c r="F78">
        <f>GT_Spot!P78</f>
        <v>0</v>
      </c>
      <c r="G78">
        <f>PPCL_NG!P78</f>
        <v>17.54</v>
      </c>
      <c r="H78">
        <f>PPCL_Spot!P78</f>
        <v>70.16</v>
      </c>
      <c r="I78">
        <f>Bawana_NG!P78</f>
        <v>99.62</v>
      </c>
      <c r="J78">
        <f>Bawana_RLNG!P78</f>
        <v>0</v>
      </c>
      <c r="K78">
        <f>Bawana_Spot!P78</f>
        <v>108.67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1154.2042360722096</v>
      </c>
      <c r="P78" s="77">
        <v>116.71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50.620000000000005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83.07</v>
      </c>
      <c r="Z78" s="75">
        <f>IEX!N78</f>
        <v>0</v>
      </c>
      <c r="AA78" s="117">
        <f>STOA!H78</f>
        <v>425.47999999999996</v>
      </c>
      <c r="AB78" s="117">
        <f>-STOA!N78</f>
        <v>0</v>
      </c>
      <c r="AC78">
        <f t="shared" si="3"/>
        <v>20.406708590640015</v>
      </c>
      <c r="AD78">
        <f t="shared" si="4"/>
        <v>2003.2323646908717</v>
      </c>
      <c r="AE78">
        <f>'IDT-1'!B78</f>
        <v>8.9339999999999993</v>
      </c>
      <c r="AF78" s="26"/>
      <c r="AG78">
        <f t="shared" si="5"/>
        <v>2012.1663646908717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22.223905841325198</v>
      </c>
      <c r="F79">
        <f>GT_Spot!P79</f>
        <v>0</v>
      </c>
      <c r="G79">
        <f>PPCL_NG!P79</f>
        <v>17.54</v>
      </c>
      <c r="H79">
        <f>PPCL_Spot!P79</f>
        <v>70.16</v>
      </c>
      <c r="I79">
        <f>Bawana_NG!P79</f>
        <v>99.62</v>
      </c>
      <c r="J79">
        <f>Bawana_RLNG!P79</f>
        <v>0</v>
      </c>
      <c r="K79">
        <f>Bawana_Spot!P79</f>
        <v>128.89000000000001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1194.0248218487686</v>
      </c>
      <c r="P79" s="77">
        <v>116.71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0.97</v>
      </c>
      <c r="U79" s="78">
        <f>SUMPRODUCT(LTA!F79:AJ79,LTA!F$102:AJ$102,LTA!F$103:AJ$103)</f>
        <v>58.57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43.38</v>
      </c>
      <c r="Z79" s="75">
        <f>IEX!N79</f>
        <v>0</v>
      </c>
      <c r="AA79" s="117">
        <f>STOA!H79</f>
        <v>425.13</v>
      </c>
      <c r="AB79" s="117">
        <f>-STOA!N79</f>
        <v>0</v>
      </c>
      <c r="AC79">
        <f t="shared" si="3"/>
        <v>20.707773294391149</v>
      </c>
      <c r="AD79">
        <f t="shared" si="4"/>
        <v>2041.1609543957029</v>
      </c>
      <c r="AE79">
        <f>'IDT-1'!B79</f>
        <v>18.763999999999999</v>
      </c>
      <c r="AF79" s="26"/>
      <c r="AG79">
        <f t="shared" si="5"/>
        <v>2059.924954395703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22.223905841325198</v>
      </c>
      <c r="F80">
        <f>GT_Spot!P80</f>
        <v>0</v>
      </c>
      <c r="G80">
        <f>PPCL_NG!P80</f>
        <v>17.54</v>
      </c>
      <c r="H80">
        <f>PPCL_Spot!P80</f>
        <v>66.577166929066834</v>
      </c>
      <c r="I80">
        <f>Bawana_NG!P80</f>
        <v>99.62</v>
      </c>
      <c r="J80">
        <f>Bawana_RLNG!P80</f>
        <v>0</v>
      </c>
      <c r="K80">
        <f>Bawana_Spot!P80</f>
        <v>133.72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1201.0358439167687</v>
      </c>
      <c r="P80" s="77">
        <v>116.71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60.1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22.5</v>
      </c>
      <c r="Z80" s="75">
        <f>IEX!N80</f>
        <v>0</v>
      </c>
      <c r="AA80" s="117">
        <f>STOA!H80</f>
        <v>424.78</v>
      </c>
      <c r="AB80" s="117">
        <f>-STOA!N80</f>
        <v>0</v>
      </c>
      <c r="AC80">
        <f t="shared" si="3"/>
        <v>20.323591404377282</v>
      </c>
      <c r="AD80">
        <f t="shared" si="4"/>
        <v>2060.1633252827837</v>
      </c>
      <c r="AE80">
        <f>'IDT-1'!B80</f>
        <v>17.597000000000001</v>
      </c>
      <c r="AF80" s="26"/>
      <c r="AG80">
        <f t="shared" si="5"/>
        <v>2077.7603252827839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22.477558849171754</v>
      </c>
      <c r="F81">
        <f>GT_Spot!P81</f>
        <v>0</v>
      </c>
      <c r="G81">
        <f>PPCL_NG!P81</f>
        <v>17.54</v>
      </c>
      <c r="H81">
        <f>PPCL_Spot!P81</f>
        <v>70.16</v>
      </c>
      <c r="I81">
        <f>Bawana_NG!P81</f>
        <v>99.62</v>
      </c>
      <c r="J81">
        <f>Bawana_RLNG!P81</f>
        <v>0</v>
      </c>
      <c r="K81">
        <f>Bawana_Spot!P81</f>
        <v>47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1218.5962903075604</v>
      </c>
      <c r="P81" s="77">
        <v>116.71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60.96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21.9</v>
      </c>
      <c r="Z81" s="75">
        <f>IEX!N81</f>
        <v>0</v>
      </c>
      <c r="AA81" s="117">
        <f>STOA!H81</f>
        <v>424.78</v>
      </c>
      <c r="AB81" s="117">
        <f>-STOA!N81</f>
        <v>0</v>
      </c>
      <c r="AC81">
        <f t="shared" si="3"/>
        <v>19.14705973860023</v>
      </c>
      <c r="AD81">
        <f t="shared" si="4"/>
        <v>2064.2467894181323</v>
      </c>
      <c r="AE81">
        <f>'IDT-1'!B81</f>
        <v>23.33</v>
      </c>
      <c r="AF81" s="26"/>
      <c r="AG81">
        <f t="shared" si="5"/>
        <v>2087.5767894181322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22.474271272114578</v>
      </c>
      <c r="F82">
        <f>GT_Spot!P82</f>
        <v>0</v>
      </c>
      <c r="G82">
        <f>PPCL_NG!P82</f>
        <v>17.54</v>
      </c>
      <c r="H82">
        <f>PPCL_Spot!P82</f>
        <v>70.16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1251.2085483167687</v>
      </c>
      <c r="P82" s="77">
        <v>116.71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62.199999999999996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17.2</v>
      </c>
      <c r="Z82" s="75">
        <f>IEX!N82</f>
        <v>0</v>
      </c>
      <c r="AA82" s="117">
        <f>STOA!H82</f>
        <v>424.78</v>
      </c>
      <c r="AB82" s="117">
        <f>-STOA!N82</f>
        <v>0</v>
      </c>
      <c r="AC82">
        <f t="shared" si="3"/>
        <v>19.661192631591213</v>
      </c>
      <c r="AD82">
        <f t="shared" si="4"/>
        <v>2059.8816269572922</v>
      </c>
      <c r="AE82">
        <f>'IDT-1'!B82</f>
        <v>42.56</v>
      </c>
      <c r="AF82" s="26"/>
      <c r="AG82">
        <f t="shared" si="5"/>
        <v>2102.4416269572921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22.474271272114578</v>
      </c>
      <c r="F83">
        <f>GT_Spot!P83</f>
        <v>0</v>
      </c>
      <c r="G83">
        <f>PPCL_NG!P83</f>
        <v>17.54</v>
      </c>
      <c r="H83">
        <f>PPCL_Spot!P83</f>
        <v>70.16</v>
      </c>
      <c r="I83">
        <f>Bawana_NG!P83</f>
        <v>99.62</v>
      </c>
      <c r="J83">
        <f>Bawana_RLNG!P83</f>
        <v>0</v>
      </c>
      <c r="K83">
        <f>Bawana_Spot!P83</f>
        <v>45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1251.2085483167687</v>
      </c>
      <c r="P83" s="77">
        <v>116.71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62.98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19.43</v>
      </c>
      <c r="Z83" s="75">
        <f>IEX!N83</f>
        <v>0</v>
      </c>
      <c r="AA83" s="117">
        <f>STOA!H83</f>
        <v>424.78</v>
      </c>
      <c r="AB83" s="117">
        <f>-STOA!N83</f>
        <v>0</v>
      </c>
      <c r="AC83">
        <f t="shared" si="3"/>
        <v>20.060561987523421</v>
      </c>
      <c r="AD83">
        <f t="shared" si="4"/>
        <v>2020.4922576013603</v>
      </c>
      <c r="AE83">
        <f>'IDT-1'!B83</f>
        <v>55</v>
      </c>
      <c r="AF83" s="26"/>
      <c r="AG83">
        <f t="shared" si="5"/>
        <v>2075.4922576013605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22.474271272114578</v>
      </c>
      <c r="F84">
        <f>GT_Spot!P84</f>
        <v>0</v>
      </c>
      <c r="G84">
        <f>PPCL_NG!P84</f>
        <v>17.54</v>
      </c>
      <c r="H84">
        <f>PPCL_Spot!P84</f>
        <v>70.16</v>
      </c>
      <c r="I84">
        <f>Bawana_NG!P84</f>
        <v>99.62</v>
      </c>
      <c r="J84">
        <f>Bawana_RLNG!P84</f>
        <v>0</v>
      </c>
      <c r="K84">
        <f>Bawana_Spot!P84</f>
        <v>45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1250.4883055543687</v>
      </c>
      <c r="P84" s="77">
        <v>116.71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63.78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19.47</v>
      </c>
      <c r="Z84" s="75">
        <f>IEX!N84</f>
        <v>0</v>
      </c>
      <c r="AA84" s="117">
        <f>STOA!H84</f>
        <v>424.78</v>
      </c>
      <c r="AB84" s="117">
        <f>-STOA!N84</f>
        <v>0</v>
      </c>
      <c r="AC84">
        <f t="shared" si="3"/>
        <v>19.635465730148919</v>
      </c>
      <c r="AD84">
        <f t="shared" si="4"/>
        <v>2069.0371110963342</v>
      </c>
      <c r="AE84">
        <f>'IDT-1'!B84</f>
        <v>67.236999999999995</v>
      </c>
      <c r="AF84" s="26"/>
      <c r="AG84">
        <f t="shared" si="5"/>
        <v>2136.2741110963343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21.465633945108603</v>
      </c>
      <c r="F85">
        <f>GT_Spot!P85</f>
        <v>0</v>
      </c>
      <c r="G85">
        <f>PPCL_NG!P85</f>
        <v>17.54</v>
      </c>
      <c r="H85">
        <f>PPCL_Spot!P85</f>
        <v>70.16</v>
      </c>
      <c r="I85">
        <f>Bawana_NG!P85</f>
        <v>99.62</v>
      </c>
      <c r="J85">
        <f>Bawana_RLNG!P85</f>
        <v>0</v>
      </c>
      <c r="K85">
        <f>Bawana_Spot!P85</f>
        <v>60.000000000000007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1225.8512149638495</v>
      </c>
      <c r="P85" s="77">
        <v>116.71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91.48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35.5</v>
      </c>
      <c r="Z85" s="75">
        <f>IEX!N85</f>
        <v>0</v>
      </c>
      <c r="AA85" s="117">
        <f>STOA!H85</f>
        <v>424.78</v>
      </c>
      <c r="AB85" s="117">
        <f>-STOA!N85</f>
        <v>0</v>
      </c>
      <c r="AC85">
        <f t="shared" si="3"/>
        <v>19.855582304297137</v>
      </c>
      <c r="AD85">
        <f t="shared" si="4"/>
        <v>2109.901266604661</v>
      </c>
      <c r="AE85">
        <f>'IDT-1'!B85</f>
        <v>68.350999999999999</v>
      </c>
      <c r="AF85" s="26"/>
      <c r="AG85">
        <f t="shared" si="5"/>
        <v>2178.2522666046611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21.779065915866187</v>
      </c>
      <c r="F86">
        <f>GT_Spot!P86</f>
        <v>0</v>
      </c>
      <c r="G86">
        <f>PPCL_NG!P86</f>
        <v>17.54</v>
      </c>
      <c r="H86">
        <f>PPCL_Spot!P86</f>
        <v>70.16</v>
      </c>
      <c r="I86">
        <f>Bawana_NG!P86</f>
        <v>99.62</v>
      </c>
      <c r="J86">
        <f>Bawana_RLNG!P86</f>
        <v>0</v>
      </c>
      <c r="K86">
        <f>Bawana_Spot!P86</f>
        <v>45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1217.5115682387773</v>
      </c>
      <c r="P86" s="77">
        <v>116.71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88.429999999999993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57.26</v>
      </c>
      <c r="Z86" s="75">
        <f>IEX!N86</f>
        <v>0</v>
      </c>
      <c r="AA86" s="117">
        <f>STOA!H86</f>
        <v>424.78</v>
      </c>
      <c r="AB86" s="117">
        <f>-STOA!N86</f>
        <v>0</v>
      </c>
      <c r="AC86">
        <f t="shared" si="3"/>
        <v>19.808721486936975</v>
      </c>
      <c r="AD86">
        <f t="shared" si="4"/>
        <v>2106.6319126677067</v>
      </c>
      <c r="AE86">
        <f>'IDT-1'!B86</f>
        <v>60.308999999999997</v>
      </c>
      <c r="AF86" s="26"/>
      <c r="AG86">
        <f t="shared" si="5"/>
        <v>2166.9409126677069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21.779065915866187</v>
      </c>
      <c r="F87">
        <f>GT_Spot!P87</f>
        <v>0</v>
      </c>
      <c r="G87">
        <f>PPCL_NG!P87</f>
        <v>17.54</v>
      </c>
      <c r="H87">
        <f>PPCL_Spot!P87</f>
        <v>70.16</v>
      </c>
      <c r="I87">
        <f>Bawana_NG!P87</f>
        <v>99.62</v>
      </c>
      <c r="J87">
        <f>Bawana_RLNG!P87</f>
        <v>0</v>
      </c>
      <c r="K87">
        <f>Bawana_Spot!P87</f>
        <v>45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1185.0994590813718</v>
      </c>
      <c r="P87" s="77">
        <v>116.71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86.66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688.84</v>
      </c>
      <c r="AB87" s="117">
        <f>-STOA!N87</f>
        <v>0</v>
      </c>
      <c r="AC87">
        <f t="shared" si="3"/>
        <v>21.94922785290548</v>
      </c>
      <c r="AD87">
        <f t="shared" si="4"/>
        <v>2207.1092971443327</v>
      </c>
      <c r="AE87">
        <f>'IDT-1'!B87</f>
        <v>30</v>
      </c>
      <c r="AF87" s="26"/>
      <c r="AG87">
        <f t="shared" si="5"/>
        <v>2237.1092971443327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21.779065915866187</v>
      </c>
      <c r="F88">
        <f>GT_Spot!P88</f>
        <v>0</v>
      </c>
      <c r="G88">
        <f>PPCL_NG!P88</f>
        <v>17.54</v>
      </c>
      <c r="H88">
        <f>PPCL_Spot!P88</f>
        <v>70.16</v>
      </c>
      <c r="I88">
        <f>Bawana_NG!P88</f>
        <v>99.62</v>
      </c>
      <c r="J88">
        <f>Bawana_RLNG!P88</f>
        <v>0</v>
      </c>
      <c r="K88">
        <f>Bawana_Spot!P88</f>
        <v>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1142.48080925778</v>
      </c>
      <c r="P88" s="77">
        <v>116.71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85.14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14.63</v>
      </c>
      <c r="Z88" s="75">
        <f>IEX!N88</f>
        <v>0</v>
      </c>
      <c r="AA88" s="117">
        <f>STOA!H88</f>
        <v>688.84</v>
      </c>
      <c r="AB88" s="117">
        <f>-STOA!N88</f>
        <v>0</v>
      </c>
      <c r="AC88">
        <f t="shared" si="3"/>
        <v>21.05920468038201</v>
      </c>
      <c r="AD88">
        <f t="shared" si="4"/>
        <v>2249.4906704932646</v>
      </c>
      <c r="AE88">
        <f>'IDT-1'!B88</f>
        <v>26.494</v>
      </c>
      <c r="AF88" s="26"/>
      <c r="AG88">
        <f t="shared" si="5"/>
        <v>2275.9846704932647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21.779065915866187</v>
      </c>
      <c r="F89">
        <f>GT_Spot!P89</f>
        <v>0</v>
      </c>
      <c r="G89">
        <f>PPCL_NG!P89</f>
        <v>17.54</v>
      </c>
      <c r="H89">
        <f>PPCL_Spot!P89</f>
        <v>70.16</v>
      </c>
      <c r="I89">
        <f>Bawana_NG!P89</f>
        <v>99.62</v>
      </c>
      <c r="J89">
        <f>Bawana_RLNG!P89</f>
        <v>0</v>
      </c>
      <c r="K89">
        <f>Bawana_Spot!P89</f>
        <v>102.93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1142.54071965138</v>
      </c>
      <c r="P89" s="77">
        <v>116.71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84.72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30.58</v>
      </c>
      <c r="Z89" s="75">
        <f>IEX!N89</f>
        <v>0</v>
      </c>
      <c r="AA89" s="117">
        <f>STOA!H89</f>
        <v>688.84</v>
      </c>
      <c r="AB89" s="117">
        <f>-STOA!N89</f>
        <v>0</v>
      </c>
      <c r="AC89">
        <f t="shared" si="3"/>
        <v>22.096817502822276</v>
      </c>
      <c r="AD89">
        <f t="shared" si="4"/>
        <v>2277.9729680644236</v>
      </c>
      <c r="AE89">
        <f>'IDT-1'!B89</f>
        <v>8.2370000000000001</v>
      </c>
      <c r="AF89" s="26"/>
      <c r="AG89">
        <f t="shared" si="5"/>
        <v>2286.2099680644237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21.779065915866187</v>
      </c>
      <c r="F90">
        <f>GT_Spot!P90</f>
        <v>0</v>
      </c>
      <c r="G90">
        <f>PPCL_NG!P90</f>
        <v>17.54</v>
      </c>
      <c r="H90">
        <f>PPCL_Spot!P90</f>
        <v>70.16</v>
      </c>
      <c r="I90">
        <f>Bawana_NG!P90</f>
        <v>99.62</v>
      </c>
      <c r="J90">
        <f>Bawana_RLNG!P90</f>
        <v>0</v>
      </c>
      <c r="K90">
        <f>Bawana_Spot!P90</f>
        <v>99.71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1142.6494554697799</v>
      </c>
      <c r="P90" s="77">
        <v>116.71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84.11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41.84</v>
      </c>
      <c r="Z90" s="75">
        <f>IEX!N90</f>
        <v>0</v>
      </c>
      <c r="AA90" s="117">
        <f>STOA!H90</f>
        <v>688.84</v>
      </c>
      <c r="AB90" s="117">
        <f>-STOA!N90</f>
        <v>0</v>
      </c>
      <c r="AC90">
        <f t="shared" si="3"/>
        <v>22.038864592713463</v>
      </c>
      <c r="AD90">
        <f t="shared" si="4"/>
        <v>2299.5696567929331</v>
      </c>
      <c r="AE90">
        <f>'IDT-1'!B90</f>
        <v>0</v>
      </c>
      <c r="AF90" s="26"/>
      <c r="AG90">
        <f t="shared" si="5"/>
        <v>2299.5696567929331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16.431369401187993</v>
      </c>
      <c r="F91">
        <f>GT_Spot!P91</f>
        <v>0</v>
      </c>
      <c r="G91">
        <f>PPCL_NG!P91</f>
        <v>17.54</v>
      </c>
      <c r="H91">
        <f>PPCL_Spot!P91</f>
        <v>70.16</v>
      </c>
      <c r="I91">
        <f>Bawana_NG!P91</f>
        <v>99.62</v>
      </c>
      <c r="J91">
        <f>Bawana_RLNG!P91</f>
        <v>0</v>
      </c>
      <c r="K91">
        <f>Bawana_Spot!P91</f>
        <v>106.33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1172.3643108836204</v>
      </c>
      <c r="P91" s="77">
        <v>116.71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69.25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833.53</v>
      </c>
      <c r="AB91" s="117">
        <f>-STOA!N91</f>
        <v>0</v>
      </c>
      <c r="AC91">
        <f t="shared" si="3"/>
        <v>23.877512940501472</v>
      </c>
      <c r="AD91">
        <f t="shared" si="4"/>
        <v>2327.8781673443068</v>
      </c>
      <c r="AE91">
        <f>'IDT-1'!B91</f>
        <v>0</v>
      </c>
      <c r="AF91" s="26"/>
      <c r="AG91">
        <f t="shared" si="5"/>
        <v>2327.8781673443068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-180</v>
      </c>
      <c r="AM91" s="75">
        <f>RTM_PXI!H91</f>
        <v>0</v>
      </c>
      <c r="AN91" s="75">
        <f>RTM_PXI!N91</f>
        <v>0</v>
      </c>
      <c r="AO91" s="192">
        <f>GDAM_IEX!H91</f>
        <v>0.17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16.431369401187993</v>
      </c>
      <c r="F92">
        <f>GT_Spot!P92</f>
        <v>0</v>
      </c>
      <c r="G92">
        <f>PPCL_NG!P92</f>
        <v>17.54</v>
      </c>
      <c r="H92">
        <f>PPCL_Spot!P92</f>
        <v>70.16</v>
      </c>
      <c r="I92">
        <f>Bawana_NG!P92</f>
        <v>99.62</v>
      </c>
      <c r="J92">
        <f>Bawana_RLNG!P92</f>
        <v>0</v>
      </c>
      <c r="K92">
        <f>Bawana_Spot!P92</f>
        <v>103.46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1172.4103957004206</v>
      </c>
      <c r="P92" s="77">
        <v>116.71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68.87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4.84</v>
      </c>
      <c r="Z92" s="75">
        <f>IEX!N92</f>
        <v>0</v>
      </c>
      <c r="AA92" s="117">
        <f>STOA!H92</f>
        <v>833.53</v>
      </c>
      <c r="AB92" s="117">
        <f>-STOA!N92</f>
        <v>0</v>
      </c>
      <c r="AC92">
        <f t="shared" si="3"/>
        <v>23.56061364104589</v>
      </c>
      <c r="AD92">
        <f t="shared" si="4"/>
        <v>2368.5211514605626</v>
      </c>
      <c r="AE92">
        <f>'IDT-1'!B92</f>
        <v>0</v>
      </c>
      <c r="AF92" s="26"/>
      <c r="AG92">
        <f t="shared" si="5"/>
        <v>2368.5211514605626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-142</v>
      </c>
      <c r="AM92" s="75">
        <f>RTM_PXI!H92</f>
        <v>0</v>
      </c>
      <c r="AN92" s="75">
        <f>RTM_PXI!N92</f>
        <v>0</v>
      </c>
      <c r="AO92" s="192">
        <f>GDAM_IEX!H92</f>
        <v>0.86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16.431369401187993</v>
      </c>
      <c r="F93">
        <f>GT_Spot!P93</f>
        <v>0</v>
      </c>
      <c r="G93">
        <f>PPCL_NG!P93</f>
        <v>17.54</v>
      </c>
      <c r="H93">
        <f>PPCL_Spot!P93</f>
        <v>70.16</v>
      </c>
      <c r="I93">
        <f>Bawana_NG!P93</f>
        <v>99.62</v>
      </c>
      <c r="J93">
        <f>Bawana_RLNG!P93</f>
        <v>0</v>
      </c>
      <c r="K93">
        <f>Bawana_Spot!P93</f>
        <v>86.45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1172.7187727648718</v>
      </c>
      <c r="P93" s="77">
        <v>116.71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67.95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9.86</v>
      </c>
      <c r="Z93" s="75">
        <f>IEX!N93</f>
        <v>0</v>
      </c>
      <c r="AA93" s="117">
        <f>STOA!H93</f>
        <v>833.53</v>
      </c>
      <c r="AB93" s="117">
        <f>-STOA!N93</f>
        <v>0</v>
      </c>
      <c r="AC93">
        <f t="shared" si="3"/>
        <v>23.005548983103299</v>
      </c>
      <c r="AD93">
        <f t="shared" si="4"/>
        <v>2406.4445931829564</v>
      </c>
      <c r="AE93">
        <f>'IDT-1'!B93</f>
        <v>0</v>
      </c>
      <c r="AF93" s="26"/>
      <c r="AG93">
        <f t="shared" si="5"/>
        <v>2406.4445931829564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-92</v>
      </c>
      <c r="AM93" s="75">
        <f>RTM_PXI!H93</f>
        <v>0</v>
      </c>
      <c r="AN93" s="75">
        <f>RTM_PXI!N93</f>
        <v>0</v>
      </c>
      <c r="AO93" s="192">
        <f>GDAM_IEX!H93</f>
        <v>0.83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16.431369401187993</v>
      </c>
      <c r="F94">
        <f>GT_Spot!P94</f>
        <v>0</v>
      </c>
      <c r="G94">
        <f>PPCL_NG!P94</f>
        <v>17.54</v>
      </c>
      <c r="H94">
        <f>PPCL_Spot!P94</f>
        <v>70.16</v>
      </c>
      <c r="I94">
        <f>Bawana_NG!P94</f>
        <v>99.62</v>
      </c>
      <c r="J94">
        <f>Bawana_RLNG!P94</f>
        <v>0</v>
      </c>
      <c r="K94">
        <f>Bawana_Spot!P94</f>
        <v>80.962791820407588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1172.7810495680717</v>
      </c>
      <c r="P94" s="77">
        <v>116.71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65.95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14.44</v>
      </c>
      <c r="Z94" s="75">
        <f>IEX!N94</f>
        <v>0</v>
      </c>
      <c r="AA94" s="117">
        <f>STOA!H94</f>
        <v>833.53</v>
      </c>
      <c r="AB94" s="117">
        <f>-STOA!N94</f>
        <v>0</v>
      </c>
      <c r="AC94">
        <f t="shared" si="3"/>
        <v>22.660812996192014</v>
      </c>
      <c r="AD94">
        <f t="shared" si="4"/>
        <v>2439.9343977934759</v>
      </c>
      <c r="AE94">
        <f>'IDT-1'!B94</f>
        <v>0</v>
      </c>
      <c r="AF94" s="26"/>
      <c r="AG94">
        <f t="shared" si="5"/>
        <v>2439.9343977934759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-56</v>
      </c>
      <c r="AM94" s="75">
        <f>RTM_PXI!H94</f>
        <v>0</v>
      </c>
      <c r="AN94" s="75">
        <f>RTM_PXI!N94</f>
        <v>0</v>
      </c>
      <c r="AO94" s="192">
        <f>GDAM_IEX!H94</f>
        <v>0.82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16.431369401187993</v>
      </c>
      <c r="F95">
        <f>GT_Spot!P95</f>
        <v>0</v>
      </c>
      <c r="G95">
        <f>PPCL_NG!P95</f>
        <v>17.54</v>
      </c>
      <c r="H95">
        <f>PPCL_Spot!P95</f>
        <v>70.16</v>
      </c>
      <c r="I95">
        <f>Bawana_NG!P95</f>
        <v>99.62</v>
      </c>
      <c r="J95">
        <f>Bawana_RLNG!P95</f>
        <v>0</v>
      </c>
      <c r="K95">
        <f>Bawana_Spot!P95</f>
        <v>86.45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1129.1835756891128</v>
      </c>
      <c r="P95" s="77">
        <v>116.71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67.680000000000007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5.24</v>
      </c>
      <c r="Z95" s="75">
        <f>IEX!N95</f>
        <v>0</v>
      </c>
      <c r="AA95" s="117">
        <f>STOA!H95</f>
        <v>929.99</v>
      </c>
      <c r="AB95" s="117">
        <f>-STOA!N95</f>
        <v>0</v>
      </c>
      <c r="AC95">
        <f t="shared" si="3"/>
        <v>23.401268866270033</v>
      </c>
      <c r="AD95">
        <f t="shared" si="4"/>
        <v>2457.0436762240311</v>
      </c>
      <c r="AE95">
        <f>'IDT-1'!B95</f>
        <v>0</v>
      </c>
      <c r="AF95" s="26"/>
      <c r="AG95">
        <f t="shared" si="5"/>
        <v>2457.0436762240311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-89</v>
      </c>
      <c r="AM95" s="75">
        <f>RTM_PXI!H95</f>
        <v>0</v>
      </c>
      <c r="AN95" s="75">
        <f>RTM_PXI!N95</f>
        <v>0</v>
      </c>
      <c r="AO95" s="192">
        <f>GDAM_IEX!H95</f>
        <v>0.79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16.431369401187993</v>
      </c>
      <c r="F96">
        <f>GT_Spot!P96</f>
        <v>0</v>
      </c>
      <c r="G96">
        <f>PPCL_NG!P96</f>
        <v>17.54</v>
      </c>
      <c r="H96">
        <f>PPCL_Spot!P96</f>
        <v>70.16</v>
      </c>
      <c r="I96">
        <f>Bawana_NG!P96</f>
        <v>99.62</v>
      </c>
      <c r="J96">
        <f>Bawana_RLNG!P96</f>
        <v>0</v>
      </c>
      <c r="K96">
        <f>Bawana_Spot!P96</f>
        <v>86.45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1115.1494662899127</v>
      </c>
      <c r="P96" s="77">
        <v>116.71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68.12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6.55</v>
      </c>
      <c r="Z96" s="75">
        <f>IEX!N96</f>
        <v>0</v>
      </c>
      <c r="AA96" s="117">
        <f>STOA!H96</f>
        <v>929.99</v>
      </c>
      <c r="AB96" s="117">
        <f>-STOA!N96</f>
        <v>0</v>
      </c>
      <c r="AC96">
        <f t="shared" si="3"/>
        <v>23.497453636567563</v>
      </c>
      <c r="AD96">
        <f t="shared" si="4"/>
        <v>2421.6733820545332</v>
      </c>
      <c r="AE96">
        <f>'IDT-1'!B96</f>
        <v>0</v>
      </c>
      <c r="AF96" s="26"/>
      <c r="AG96">
        <f t="shared" si="5"/>
        <v>2421.6733820545332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-112</v>
      </c>
      <c r="AM96" s="75">
        <f>RTM_PXI!H96</f>
        <v>0</v>
      </c>
      <c r="AN96" s="75">
        <f>RTM_PXI!N96</f>
        <v>0</v>
      </c>
      <c r="AO96" s="192">
        <f>GDAM_IEX!H96</f>
        <v>0.8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18.717746813218081</v>
      </c>
      <c r="F97">
        <f>GT_Spot!P97</f>
        <v>0</v>
      </c>
      <c r="G97">
        <f>PPCL_NG!P97</f>
        <v>17.54</v>
      </c>
      <c r="H97">
        <f>PPCL_Spot!P97</f>
        <v>70.16</v>
      </c>
      <c r="I97">
        <f>Bawana_NG!P97</f>
        <v>99.62</v>
      </c>
      <c r="J97">
        <f>Bawana_RLNG!P97</f>
        <v>0</v>
      </c>
      <c r="K97">
        <f>Bawana_Spot!P97</f>
        <v>82.007172166477019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1101.0642722211126</v>
      </c>
      <c r="P97" s="77">
        <v>116.71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69.180000000000007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6.94</v>
      </c>
      <c r="Z97" s="75">
        <f>IEX!N97</f>
        <v>0</v>
      </c>
      <c r="AA97" s="117">
        <f>STOA!H97</f>
        <v>929.99</v>
      </c>
      <c r="AB97" s="117">
        <f>-STOA!N97</f>
        <v>0</v>
      </c>
      <c r="AC97">
        <f t="shared" si="3"/>
        <v>22.861233896287857</v>
      </c>
      <c r="AD97">
        <f t="shared" si="4"/>
        <v>2464.5179573045202</v>
      </c>
      <c r="AE97">
        <f>'IDT-1'!B97</f>
        <v>0</v>
      </c>
      <c r="AF97" s="26"/>
      <c r="AG97">
        <f t="shared" si="5"/>
        <v>2464.5179573045202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-55</v>
      </c>
      <c r="AM97" s="75">
        <f>RTM_PXI!H97</f>
        <v>0</v>
      </c>
      <c r="AN97" s="75">
        <f>RTM_PXI!N97</f>
        <v>0</v>
      </c>
      <c r="AO97" s="192">
        <f>GDAM_IEX!H97</f>
        <v>0.8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18.717746813218081</v>
      </c>
      <c r="F98">
        <f>GT_Spot!P98</f>
        <v>0</v>
      </c>
      <c r="G98">
        <f>PPCL_NG!P98</f>
        <v>17.54</v>
      </c>
      <c r="H98">
        <f>PPCL_Spot!P98</f>
        <v>70.16</v>
      </c>
      <c r="I98">
        <f>Bawana_NG!P98</f>
        <v>99.62</v>
      </c>
      <c r="J98">
        <f>Bawana_RLNG!P98</f>
        <v>0</v>
      </c>
      <c r="K98">
        <f>Bawana_Spot!P98</f>
        <v>89.4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1093.0475212419126</v>
      </c>
      <c r="P98" s="77">
        <v>116.71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69.989999999999995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6.4</v>
      </c>
      <c r="Z98" s="75">
        <f>IEX!N98</f>
        <v>0</v>
      </c>
      <c r="AA98" s="117">
        <f>STOA!H98</f>
        <v>929.99</v>
      </c>
      <c r="AB98" s="117">
        <f>-STOA!N98</f>
        <v>0</v>
      </c>
      <c r="AC98">
        <f t="shared" si="3"/>
        <v>23.230912728538101</v>
      </c>
      <c r="AD98">
        <f t="shared" si="4"/>
        <v>2421.784355326593</v>
      </c>
      <c r="AE98">
        <f>'IDT-1'!B98</f>
        <v>0</v>
      </c>
      <c r="AF98" s="26"/>
      <c r="AG98">
        <f t="shared" si="5"/>
        <v>2421.784355326593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-97</v>
      </c>
      <c r="AM98" s="75">
        <f>RTM_PXI!H98</f>
        <v>0</v>
      </c>
      <c r="AN98" s="75">
        <f>RTM_PXI!N98</f>
        <v>0</v>
      </c>
      <c r="AO98" s="192">
        <f>GDAM_IEX!H98</f>
        <v>0.79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0.29695128883610999</v>
      </c>
      <c r="F99">
        <f t="shared" si="6"/>
        <v>0</v>
      </c>
      <c r="G99">
        <f t="shared" si="6"/>
        <v>0.4407624999999995</v>
      </c>
      <c r="H99">
        <f t="shared" si="6"/>
        <v>0.6797306310346064</v>
      </c>
      <c r="I99">
        <f t="shared" si="6"/>
        <v>2.390880000000001</v>
      </c>
      <c r="J99">
        <f t="shared" si="6"/>
        <v>0</v>
      </c>
      <c r="K99">
        <f t="shared" si="6"/>
        <v>1.9597884164614199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26.217341192054082</v>
      </c>
      <c r="P99" s="77">
        <f t="shared" si="6"/>
        <v>2.8010399999999951</v>
      </c>
      <c r="Q99" s="77">
        <f t="shared" si="6"/>
        <v>0.71160000000000123</v>
      </c>
      <c r="R99" s="80">
        <f t="shared" si="6"/>
        <v>0.40560345262114872</v>
      </c>
      <c r="S99" s="80">
        <f t="shared" si="6"/>
        <v>0</v>
      </c>
      <c r="T99" s="78">
        <f t="shared" si="6"/>
        <v>2.5984225000000003</v>
      </c>
      <c r="U99" s="78">
        <f t="shared" si="6"/>
        <v>1.3197574999999999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0.71015750000000011</v>
      </c>
      <c r="Z99" s="75">
        <f t="shared" si="6"/>
        <v>0</v>
      </c>
      <c r="AA99" s="117">
        <f t="shared" si="6"/>
        <v>10.597477499999989</v>
      </c>
      <c r="AB99" s="117">
        <f t="shared" si="6"/>
        <v>0</v>
      </c>
      <c r="AC99">
        <f t="shared" si="6"/>
        <v>0.47238306587160572</v>
      </c>
      <c r="AD99">
        <f t="shared" si="6"/>
        <v>48.173764415135764</v>
      </c>
      <c r="AE99">
        <f t="shared" si="6"/>
        <v>0.68597425000000023</v>
      </c>
      <c r="AG99">
        <f t="shared" si="6"/>
        <v>48.859738665135758</v>
      </c>
      <c r="AI99">
        <f t="shared" si="6"/>
        <v>0</v>
      </c>
      <c r="AJ99">
        <f t="shared" si="6"/>
        <v>0</v>
      </c>
      <c r="AK99">
        <f t="shared" si="6"/>
        <v>2.0920000000000001E-2</v>
      </c>
      <c r="AL99">
        <f t="shared" si="6"/>
        <v>-2.5057499999999999</v>
      </c>
      <c r="AM99">
        <f t="shared" si="6"/>
        <v>0</v>
      </c>
      <c r="AN99">
        <f t="shared" si="6"/>
        <v>0</v>
      </c>
      <c r="AO99">
        <f t="shared" si="6"/>
        <v>1.4649999999999999E-3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44670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15.392685001417638</v>
      </c>
      <c r="F3">
        <f>GT_Spot!Q3</f>
        <v>0</v>
      </c>
      <c r="G3">
        <f>PPCL_NG!Q3</f>
        <v>9.9600000000000009</v>
      </c>
      <c r="H3">
        <f>PPCL_Spot!Q3</f>
        <v>23.9</v>
      </c>
      <c r="I3">
        <f>Bawana_NG!Q3</f>
        <v>49.92</v>
      </c>
      <c r="J3">
        <f>Bawana_RLNG!Q3</f>
        <v>0</v>
      </c>
      <c r="K3">
        <f>Bawana_Spot!Q3</f>
        <v>60.62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720.79984174034826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113.25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38.880000000000003</v>
      </c>
      <c r="Z3" s="75">
        <f>IEX!O3</f>
        <v>0</v>
      </c>
      <c r="AA3" s="117">
        <f>STOA!I3</f>
        <v>132.79</v>
      </c>
      <c r="AB3" s="117">
        <f>-STOA!O3</f>
        <v>-20</v>
      </c>
      <c r="AC3">
        <f>SUMIF(B3:AB3,"&gt;0")*$AC$2-SUMIF(B3:AB3,"&lt;0")*($AC$2/(1-$AC$2))+SUMIF(AI3:AR3,"&gt;0")*$AC$2-SUMIF(AI3:AR3,"&lt;0")*($AC$2/(1-$AC$2))</f>
        <v>11.428824785771447</v>
      </c>
      <c r="AD3">
        <f>SUM(B3:AB3,AI3:AR3)-AC3</f>
        <v>1247.1237019559946</v>
      </c>
      <c r="AE3">
        <f>'IDT-1'!C3</f>
        <v>0</v>
      </c>
      <c r="AF3" s="26"/>
      <c r="AG3">
        <f>SUM(AD3:AF3)</f>
        <v>1247.1237019559946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27.71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15.392685001417638</v>
      </c>
      <c r="F4">
        <f>GT_Spot!Q4</f>
        <v>0</v>
      </c>
      <c r="G4">
        <f>PPCL_NG!Q4</f>
        <v>9.9600000000000009</v>
      </c>
      <c r="H4">
        <f>PPCL_Spot!Q4</f>
        <v>17.600000000000001</v>
      </c>
      <c r="I4">
        <f>Bawana_NG!Q4</f>
        <v>49.92</v>
      </c>
      <c r="J4">
        <f>Bawana_RLNG!Q4</f>
        <v>0</v>
      </c>
      <c r="K4">
        <f>Bawana_Spot!Q4</f>
        <v>60.62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720.79314274434819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113.24000000000001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31.31</v>
      </c>
      <c r="Z4" s="75">
        <f>IEX!O4</f>
        <v>0</v>
      </c>
      <c r="AA4" s="117">
        <f>STOA!I4</f>
        <v>132.79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11.290253834606645</v>
      </c>
      <c r="AD4">
        <f t="shared" ref="AD4:AD67" si="1">SUM(B4:AB4,AI4:AR4)-AC4</f>
        <v>1231.5155739111592</v>
      </c>
      <c r="AE4">
        <f>'IDT-1'!C4</f>
        <v>0</v>
      </c>
      <c r="AF4" s="26"/>
      <c r="AG4">
        <f t="shared" ref="AG4:AG67" si="2">SUM(AD4:AF4)</f>
        <v>1231.5155739111592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25.85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15.392685001417638</v>
      </c>
      <c r="F5">
        <f>GT_Spot!Q5</f>
        <v>0</v>
      </c>
      <c r="G5">
        <f>PPCL_NG!Q5</f>
        <v>9.9600000000000009</v>
      </c>
      <c r="H5">
        <f>PPCL_Spot!Q5</f>
        <v>9.6811525181569227</v>
      </c>
      <c r="I5">
        <f>Bawana_NG!Q5</f>
        <v>49.92</v>
      </c>
      <c r="J5">
        <f>Bawana_RLNG!Q5</f>
        <v>0</v>
      </c>
      <c r="K5">
        <f>Bawana_Spot!Q5</f>
        <v>67.692334218421323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716.29147607335028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112.02000000000001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28.59</v>
      </c>
      <c r="Z5" s="75">
        <f>IEX!O5</f>
        <v>0</v>
      </c>
      <c r="AA5" s="117">
        <f>STOA!I5</f>
        <v>132.79</v>
      </c>
      <c r="AB5" s="117">
        <f>-STOA!O5</f>
        <v>-20</v>
      </c>
      <c r="AC5">
        <f t="shared" si="0"/>
        <v>11.203501851183752</v>
      </c>
      <c r="AD5">
        <f t="shared" si="1"/>
        <v>1221.7441459601623</v>
      </c>
      <c r="AE5">
        <f>'IDT-1'!C5</f>
        <v>0</v>
      </c>
      <c r="AF5" s="26"/>
      <c r="AG5">
        <f t="shared" si="2"/>
        <v>1221.7441459601623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25.28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15.392685001417638</v>
      </c>
      <c r="F6">
        <f>GT_Spot!Q6</f>
        <v>0</v>
      </c>
      <c r="G6">
        <f>PPCL_NG!Q6</f>
        <v>9.9600000000000009</v>
      </c>
      <c r="H6">
        <f>PPCL_Spot!Q6</f>
        <v>9.6811525181569227</v>
      </c>
      <c r="I6">
        <f>Bawana_NG!Q6</f>
        <v>49.92</v>
      </c>
      <c r="J6">
        <f>Bawana_RLNG!Q6</f>
        <v>0</v>
      </c>
      <c r="K6">
        <f>Bawana_Spot!Q6</f>
        <v>64.94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716.27505243335031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112.10000000000001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25.75</v>
      </c>
      <c r="Z6" s="75">
        <f>IEX!O6</f>
        <v>0</v>
      </c>
      <c r="AA6" s="117">
        <f>STOA!I6</f>
        <v>132.79</v>
      </c>
      <c r="AB6" s="117">
        <f>-STOA!O6</f>
        <v>-20</v>
      </c>
      <c r="AC6">
        <f t="shared" si="0"/>
        <v>11.135224782029645</v>
      </c>
      <c r="AD6">
        <f t="shared" si="1"/>
        <v>1214.0536651708953</v>
      </c>
      <c r="AE6">
        <f>'IDT-1'!C6</f>
        <v>0</v>
      </c>
      <c r="AF6" s="26"/>
      <c r="AG6">
        <f t="shared" si="2"/>
        <v>1214.0536651708953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23.05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15.392685001417638</v>
      </c>
      <c r="F7">
        <f>GT_Spot!Q7</f>
        <v>0</v>
      </c>
      <c r="G7">
        <f>PPCL_NG!Q7</f>
        <v>9.9600000000000009</v>
      </c>
      <c r="H7">
        <f>PPCL_Spot!Q7</f>
        <v>22.92</v>
      </c>
      <c r="I7">
        <f>Bawana_NG!Q7</f>
        <v>49.92</v>
      </c>
      <c r="J7">
        <f>Bawana_RLNG!Q7</f>
        <v>0</v>
      </c>
      <c r="K7">
        <f>Bawana_Spot!Q7</f>
        <v>74.539999999999992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713.92298906535018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112.06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21.9</v>
      </c>
      <c r="Z7" s="75">
        <f>IEX!O7</f>
        <v>0</v>
      </c>
      <c r="AA7" s="117">
        <f>STOA!I7</f>
        <v>84.56</v>
      </c>
      <c r="AB7" s="117">
        <f>-STOA!O7</f>
        <v>-20</v>
      </c>
      <c r="AC7">
        <f t="shared" si="0"/>
        <v>10.851836482231464</v>
      </c>
      <c r="AD7">
        <f t="shared" si="1"/>
        <v>1182.1338375845364</v>
      </c>
      <c r="AE7">
        <f>'IDT-1'!C7</f>
        <v>0</v>
      </c>
      <c r="AF7" s="26"/>
      <c r="AG7">
        <f t="shared" si="2"/>
        <v>1182.1338375845364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22.48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15.392685001417638</v>
      </c>
      <c r="F8">
        <f>GT_Spot!Q8</f>
        <v>0</v>
      </c>
      <c r="G8">
        <f>PPCL_NG!Q8</f>
        <v>9.9600000000000009</v>
      </c>
      <c r="H8">
        <f>PPCL_Spot!Q8</f>
        <v>23.9</v>
      </c>
      <c r="I8">
        <f>Bawana_NG!Q8</f>
        <v>49.92</v>
      </c>
      <c r="J8">
        <f>Bawana_RLNG!Q8</f>
        <v>0</v>
      </c>
      <c r="K8">
        <f>Bawana_Spot!Q8</f>
        <v>76.87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704.7498108153502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112.01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16.98</v>
      </c>
      <c r="Z8" s="75">
        <f>IEX!O8</f>
        <v>0</v>
      </c>
      <c r="AA8" s="117">
        <f>STOA!I8</f>
        <v>84.56</v>
      </c>
      <c r="AB8" s="117">
        <f>-STOA!O8</f>
        <v>-20</v>
      </c>
      <c r="AC8">
        <f t="shared" si="0"/>
        <v>10.737144513631463</v>
      </c>
      <c r="AD8">
        <f t="shared" si="1"/>
        <v>1169.2153513031365</v>
      </c>
      <c r="AE8">
        <f>'IDT-1'!C8</f>
        <v>0</v>
      </c>
      <c r="AF8" s="26"/>
      <c r="AG8">
        <f t="shared" si="2"/>
        <v>1169.2153513031365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20.28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15.072724695208393</v>
      </c>
      <c r="F9">
        <f>GT_Spot!Q9</f>
        <v>0</v>
      </c>
      <c r="G9">
        <f>PPCL_NG!Q9</f>
        <v>9.9600000000000009</v>
      </c>
      <c r="H9">
        <f>PPCL_Spot!Q9</f>
        <v>23.477205094631593</v>
      </c>
      <c r="I9">
        <f>Bawana_NG!Q9</f>
        <v>49.92</v>
      </c>
      <c r="J9">
        <f>Bawana_RLNG!Q9</f>
        <v>0</v>
      </c>
      <c r="K9">
        <f>Bawana_Spot!Q9</f>
        <v>76.87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698.74133489735016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112.19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13.01</v>
      </c>
      <c r="Z9" s="75">
        <f>IEX!O9</f>
        <v>0</v>
      </c>
      <c r="AA9" s="117">
        <f>STOA!I9</f>
        <v>84.56</v>
      </c>
      <c r="AB9" s="117">
        <f>-STOA!O9</f>
        <v>-20</v>
      </c>
      <c r="AC9">
        <f t="shared" si="0"/>
        <v>10.881949505357037</v>
      </c>
      <c r="AD9">
        <f t="shared" si="1"/>
        <v>1125.259315181833</v>
      </c>
      <c r="AE9">
        <f>'IDT-1'!C9</f>
        <v>0</v>
      </c>
      <c r="AF9" s="26"/>
      <c r="AG9">
        <f t="shared" si="2"/>
        <v>1125.259315181833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17.010000000000002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15.072724695208393</v>
      </c>
      <c r="F10">
        <f>GT_Spot!Q10</f>
        <v>0</v>
      </c>
      <c r="G10">
        <f>PPCL_NG!Q10</f>
        <v>9.9600000000000009</v>
      </c>
      <c r="H10">
        <f>PPCL_Spot!Q10</f>
        <v>23.477205094631593</v>
      </c>
      <c r="I10">
        <f>Bawana_NG!Q10</f>
        <v>49.92</v>
      </c>
      <c r="J10">
        <f>Bawana_RLNG!Q10</f>
        <v>0</v>
      </c>
      <c r="K10">
        <f>Bawana_Spot!Q10</f>
        <v>76.87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695.75869163735013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112.31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8.6999999999999993</v>
      </c>
      <c r="Z10" s="75">
        <f>IEX!O10</f>
        <v>0</v>
      </c>
      <c r="AA10" s="117">
        <f>STOA!I10</f>
        <v>84.56</v>
      </c>
      <c r="AB10" s="117">
        <f>-STOA!O10</f>
        <v>-20</v>
      </c>
      <c r="AC10">
        <f t="shared" si="0"/>
        <v>10.51191841900318</v>
      </c>
      <c r="AD10">
        <f t="shared" si="1"/>
        <v>1143.846703008187</v>
      </c>
      <c r="AE10">
        <f>'IDT-1'!C10</f>
        <v>0</v>
      </c>
      <c r="AF10" s="26"/>
      <c r="AG10">
        <f t="shared" si="2"/>
        <v>1143.846703008187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12.4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15.392685001417638</v>
      </c>
      <c r="F11">
        <f>GT_Spot!Q11</f>
        <v>0</v>
      </c>
      <c r="G11">
        <f>PPCL_NG!Q11</f>
        <v>9.9600000000000009</v>
      </c>
      <c r="H11">
        <f>PPCL_Spot!Q11</f>
        <v>23.477205094631593</v>
      </c>
      <c r="I11">
        <f>Bawana_NG!Q11</f>
        <v>49.92</v>
      </c>
      <c r="J11">
        <f>Bawana_RLNG!Q11</f>
        <v>0</v>
      </c>
      <c r="K11">
        <f>Bawana_Spot!Q11</f>
        <v>58.41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695.95251156012114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110.13000000000001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4.7699999999999996</v>
      </c>
      <c r="Z11" s="75">
        <f>IEX!O11</f>
        <v>0</v>
      </c>
      <c r="AA11" s="117">
        <f>STOA!I11</f>
        <v>84.56</v>
      </c>
      <c r="AB11" s="117">
        <f>-STOA!O11</f>
        <v>-20</v>
      </c>
      <c r="AC11">
        <f t="shared" si="0"/>
        <v>10.262823685018205</v>
      </c>
      <c r="AD11">
        <f t="shared" si="1"/>
        <v>1115.7895779711521</v>
      </c>
      <c r="AE11">
        <f>'IDT-1'!C11</f>
        <v>0</v>
      </c>
      <c r="AF11" s="26"/>
      <c r="AG11">
        <f t="shared" si="2"/>
        <v>1115.7895779711521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8.15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15.392685001417638</v>
      </c>
      <c r="F12">
        <f>GT_Spot!Q12</f>
        <v>0</v>
      </c>
      <c r="G12">
        <f>PPCL_NG!Q12</f>
        <v>9.9600000000000009</v>
      </c>
      <c r="H12">
        <f>PPCL_Spot!Q12</f>
        <v>23.477205094631593</v>
      </c>
      <c r="I12">
        <f>Bawana_NG!Q12</f>
        <v>49.92</v>
      </c>
      <c r="J12">
        <f>Bawana_RLNG!Q12</f>
        <v>0</v>
      </c>
      <c r="K12">
        <f>Bawana_Spot!Q12</f>
        <v>58.41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696.90325424091282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110.19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8.2899999999999991</v>
      </c>
      <c r="Z12" s="75">
        <f>IEX!O12</f>
        <v>0</v>
      </c>
      <c r="AA12" s="117">
        <f>STOA!I12</f>
        <v>44.05</v>
      </c>
      <c r="AB12" s="117">
        <f>-STOA!O12</f>
        <v>-20</v>
      </c>
      <c r="AC12">
        <f t="shared" si="0"/>
        <v>9.9904702206091702</v>
      </c>
      <c r="AD12">
        <f t="shared" si="1"/>
        <v>1085.1126741163528</v>
      </c>
      <c r="AE12">
        <f>'IDT-1'!C12</f>
        <v>3.5030000000000001</v>
      </c>
      <c r="AF12" s="26"/>
      <c r="AG12">
        <f t="shared" si="2"/>
        <v>1088.6156741163527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13.18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15.392685001417638</v>
      </c>
      <c r="F13">
        <f>GT_Spot!Q13</f>
        <v>0</v>
      </c>
      <c r="G13">
        <f>PPCL_NG!Q13</f>
        <v>9.9600000000000009</v>
      </c>
      <c r="H13">
        <f>PPCL_Spot!Q13</f>
        <v>22.777288418045469</v>
      </c>
      <c r="I13">
        <f>Bawana_NG!Q13</f>
        <v>49.92</v>
      </c>
      <c r="J13">
        <f>Bawana_RLNG!Q13</f>
        <v>0</v>
      </c>
      <c r="K13">
        <f>Bawana_Spot!Q13</f>
        <v>56.4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700.32132857332931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110.21000000000001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2.64</v>
      </c>
      <c r="Z13" s="75">
        <f>IEX!O13</f>
        <v>0</v>
      </c>
      <c r="AA13" s="117">
        <f>STOA!I13</f>
        <v>44.05</v>
      </c>
      <c r="AB13" s="117">
        <f>-STOA!O13</f>
        <v>-20</v>
      </c>
      <c r="AC13">
        <f t="shared" si="0"/>
        <v>9.8683100079804795</v>
      </c>
      <c r="AD13">
        <f t="shared" si="1"/>
        <v>1071.352991984812</v>
      </c>
      <c r="AE13">
        <f>'IDT-1'!C13</f>
        <v>10.802</v>
      </c>
      <c r="AF13" s="26"/>
      <c r="AG13">
        <f t="shared" si="2"/>
        <v>1082.1549919848119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4.22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15.392685001417638</v>
      </c>
      <c r="F14">
        <f>GT_Spot!Q14</f>
        <v>0</v>
      </c>
      <c r="G14">
        <f>PPCL_NG!Q14</f>
        <v>9.9600000000000009</v>
      </c>
      <c r="H14">
        <f>PPCL_Spot!Q14</f>
        <v>23.477205094631593</v>
      </c>
      <c r="I14">
        <f>Bawana_NG!Q14</f>
        <v>49.92</v>
      </c>
      <c r="J14">
        <f>Bawana_RLNG!Q14</f>
        <v>0</v>
      </c>
      <c r="K14">
        <f>Bawana_Spot!Q14</f>
        <v>58.41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711.44687244412114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109.99000000000001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44.05</v>
      </c>
      <c r="AB14" s="117">
        <f>-STOA!O14</f>
        <v>-20</v>
      </c>
      <c r="AC14">
        <f t="shared" si="0"/>
        <v>10.416055074518148</v>
      </c>
      <c r="AD14">
        <f t="shared" si="1"/>
        <v>1022.5607074656522</v>
      </c>
      <c r="AE14">
        <f>'IDT-1'!C14</f>
        <v>17.931999999999999</v>
      </c>
      <c r="AF14" s="26"/>
      <c r="AG14">
        <f t="shared" si="2"/>
        <v>1040.4927074656521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15.392685001417638</v>
      </c>
      <c r="F15">
        <f>GT_Spot!Q15</f>
        <v>0</v>
      </c>
      <c r="G15">
        <f>PPCL_NG!Q15</f>
        <v>9.9600000000000009</v>
      </c>
      <c r="H15">
        <f>PPCL_Spot!Q15</f>
        <v>24.317204918974834</v>
      </c>
      <c r="I15">
        <f>Bawana_NG!Q15</f>
        <v>49.92</v>
      </c>
      <c r="J15">
        <f>Bawana_RLNG!Q15</f>
        <v>0</v>
      </c>
      <c r="K15">
        <f>Bawana_Spot!Q15</f>
        <v>58.41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712.25351396012115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110.07000000000001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0.97</v>
      </c>
      <c r="Z15" s="75">
        <f>IEX!O15</f>
        <v>0</v>
      </c>
      <c r="AA15" s="117">
        <f>STOA!I15</f>
        <v>0.64</v>
      </c>
      <c r="AB15" s="117">
        <f>-STOA!O15</f>
        <v>-20</v>
      </c>
      <c r="AC15">
        <f t="shared" si="0"/>
        <v>9.6711977798143796</v>
      </c>
      <c r="AD15">
        <f t="shared" si="1"/>
        <v>1029.0622061006995</v>
      </c>
      <c r="AE15">
        <f>'IDT-1'!C15</f>
        <v>27.329000000000001</v>
      </c>
      <c r="AF15" s="26"/>
      <c r="AG15">
        <f t="shared" si="2"/>
        <v>1056.3912061006995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1.47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15.392685001417638</v>
      </c>
      <c r="F16">
        <f>GT_Spot!Q16</f>
        <v>0</v>
      </c>
      <c r="G16">
        <f>PPCL_NG!Q16</f>
        <v>9.9600000000000009</v>
      </c>
      <c r="H16">
        <f>PPCL_Spot!Q16</f>
        <v>23.477205094631593</v>
      </c>
      <c r="I16">
        <f>Bawana_NG!Q16</f>
        <v>49.92</v>
      </c>
      <c r="J16">
        <f>Bawana_RLNG!Q16</f>
        <v>0</v>
      </c>
      <c r="K16">
        <f>Bawana_Spot!Q16</f>
        <v>58.41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712.24868796012106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110.12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-20</v>
      </c>
      <c r="AC16">
        <f t="shared" si="0"/>
        <v>9.6427313125601586</v>
      </c>
      <c r="AD16">
        <f t="shared" si="1"/>
        <v>1025.8558467436101</v>
      </c>
      <c r="AE16">
        <f>'IDT-1'!C16</f>
        <v>15</v>
      </c>
      <c r="AF16" s="26"/>
      <c r="AG16">
        <f t="shared" si="2"/>
        <v>1040.8558467436101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15.392685001417638</v>
      </c>
      <c r="F17">
        <f>GT_Spot!Q17</f>
        <v>0</v>
      </c>
      <c r="G17">
        <f>PPCL_NG!Q17</f>
        <v>9.9600000000000009</v>
      </c>
      <c r="H17">
        <f>PPCL_Spot!Q17</f>
        <v>23.477205094631593</v>
      </c>
      <c r="I17">
        <f>Bawana_NG!Q17</f>
        <v>49.92</v>
      </c>
      <c r="J17">
        <f>Bawana_RLNG!Q17</f>
        <v>0</v>
      </c>
      <c r="K17">
        <f>Bawana_Spot!Q17</f>
        <v>69.919999999999987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710.93636785104172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108.62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-20</v>
      </c>
      <c r="AC17">
        <f t="shared" si="0"/>
        <v>9.8968334460441678</v>
      </c>
      <c r="AD17">
        <f t="shared" si="1"/>
        <v>1014.2994245010468</v>
      </c>
      <c r="AE17">
        <f>'IDT-1'!C17</f>
        <v>0</v>
      </c>
      <c r="AF17" s="26"/>
      <c r="AG17">
        <f t="shared" si="2"/>
        <v>1014.2994245010468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15.392685001417638</v>
      </c>
      <c r="F18">
        <f>GT_Spot!Q18</f>
        <v>0</v>
      </c>
      <c r="G18">
        <f>PPCL_NG!Q18</f>
        <v>9.9600000000000009</v>
      </c>
      <c r="H18">
        <f>PPCL_Spot!Q18</f>
        <v>23.477205094631593</v>
      </c>
      <c r="I18">
        <f>Bawana_NG!Q18</f>
        <v>49.92</v>
      </c>
      <c r="J18">
        <f>Bawana_RLNG!Q18</f>
        <v>0</v>
      </c>
      <c r="K18">
        <f>Bawana_Spot!Q18</f>
        <v>49.919999999999995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710.90942759504162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108.72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-20</v>
      </c>
      <c r="AC18">
        <f t="shared" si="0"/>
        <v>9.6770857341803893</v>
      </c>
      <c r="AD18">
        <f t="shared" si="1"/>
        <v>999.5922319569105</v>
      </c>
      <c r="AE18">
        <f>'IDT-1'!C18</f>
        <v>0</v>
      </c>
      <c r="AF18" s="26"/>
      <c r="AG18">
        <f t="shared" si="2"/>
        <v>999.5922319569105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15.830030361578803</v>
      </c>
      <c r="F19">
        <f>GT_Spot!Q19</f>
        <v>0</v>
      </c>
      <c r="G19">
        <f>PPCL_NG!Q19</f>
        <v>9.9600000000000009</v>
      </c>
      <c r="H19">
        <f>PPCL_Spot!Q19</f>
        <v>9.0500000000000007</v>
      </c>
      <c r="I19">
        <f>Bawana_NG!Q19</f>
        <v>49.92</v>
      </c>
      <c r="J19">
        <f>Bawana_RLNG!Q19</f>
        <v>0</v>
      </c>
      <c r="K19">
        <f>Bawana_Spot!Q19</f>
        <v>30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717.5538859850418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108.94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-20</v>
      </c>
      <c r="AC19">
        <f t="shared" si="0"/>
        <v>9.2171330142941681</v>
      </c>
      <c r="AD19">
        <f t="shared" si="1"/>
        <v>998.00678333232645</v>
      </c>
      <c r="AE19">
        <f>'IDT-1'!C19</f>
        <v>0</v>
      </c>
      <c r="AF19" s="26"/>
      <c r="AG19">
        <f t="shared" si="2"/>
        <v>998.00678333232645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15.830030361578803</v>
      </c>
      <c r="F20">
        <f>GT_Spot!Q20</f>
        <v>0</v>
      </c>
      <c r="G20">
        <f>PPCL_NG!Q20</f>
        <v>9.9600000000000009</v>
      </c>
      <c r="H20">
        <f>PPCL_Spot!Q20</f>
        <v>9.2911060840576258</v>
      </c>
      <c r="I20">
        <f>Bawana_NG!Q20</f>
        <v>49.92</v>
      </c>
      <c r="J20">
        <f>Bawana_RLNG!Q20</f>
        <v>0</v>
      </c>
      <c r="K20">
        <f>Bawana_Spot!Q20</f>
        <v>24.998217468805706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708.1532296982499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0.64</v>
      </c>
      <c r="AB20" s="117">
        <f>-STOA!O20</f>
        <v>-20</v>
      </c>
      <c r="AC20">
        <f t="shared" si="0"/>
        <v>9.0924252862355956</v>
      </c>
      <c r="AD20">
        <f t="shared" si="1"/>
        <v>983.96015832645639</v>
      </c>
      <c r="AE20">
        <f>'IDT-1'!C20</f>
        <v>0</v>
      </c>
      <c r="AF20" s="26"/>
      <c r="AG20">
        <f t="shared" si="2"/>
        <v>983.96015832645639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15.830030361578803</v>
      </c>
      <c r="F21">
        <f>GT_Spot!Q21</f>
        <v>0</v>
      </c>
      <c r="G21">
        <f>PPCL_NG!Q21</f>
        <v>9.9600000000000009</v>
      </c>
      <c r="H21">
        <f>PPCL_Spot!Q21</f>
        <v>9.6199999999999992</v>
      </c>
      <c r="I21">
        <f>Bawana_NG!Q21</f>
        <v>49.92</v>
      </c>
      <c r="J21">
        <f>Bawana_RLNG!Q21</f>
        <v>0</v>
      </c>
      <c r="K21">
        <f>Bawana_Spot!Q21</f>
        <v>21.998464223385692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720.80436939532945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108.77000000000001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0.64</v>
      </c>
      <c r="AB21" s="117">
        <f>-STOA!O21</f>
        <v>-20</v>
      </c>
      <c r="AC21">
        <f t="shared" si="0"/>
        <v>9.6227501295802575</v>
      </c>
      <c r="AD21">
        <f t="shared" si="1"/>
        <v>943.25011385071366</v>
      </c>
      <c r="AE21">
        <f>'IDT-1'!C21</f>
        <v>-20</v>
      </c>
      <c r="AF21" s="26"/>
      <c r="AG21">
        <f t="shared" si="2"/>
        <v>923.25011385071366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15.830030361578803</v>
      </c>
      <c r="F22">
        <f>GT_Spot!Q22</f>
        <v>0</v>
      </c>
      <c r="G22">
        <f>PPCL_NG!Q22</f>
        <v>9.9600000000000009</v>
      </c>
      <c r="H22">
        <f>PPCL_Spot!Q22</f>
        <v>9.2911060840576258</v>
      </c>
      <c r="I22">
        <f>Bawana_NG!Q22</f>
        <v>49.92</v>
      </c>
      <c r="J22">
        <f>Bawana_RLNG!Q22</f>
        <v>0</v>
      </c>
      <c r="K22">
        <f>Bawana_Spot!Q22</f>
        <v>30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724.03025209844043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106.92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</v>
      </c>
      <c r="AA22" s="117">
        <f>STOA!I22</f>
        <v>0.64</v>
      </c>
      <c r="AB22" s="117">
        <f>-STOA!O22</f>
        <v>-20</v>
      </c>
      <c r="AC22">
        <f t="shared" si="0"/>
        <v>9.5692052329086206</v>
      </c>
      <c r="AD22">
        <f t="shared" si="1"/>
        <v>967.35218331116823</v>
      </c>
      <c r="AE22">
        <f>'IDT-1'!C22</f>
        <v>-14.394</v>
      </c>
      <c r="AF22" s="26"/>
      <c r="AG22">
        <f t="shared" si="2"/>
        <v>952.95818331116823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15.830030361578803</v>
      </c>
      <c r="F23">
        <f>GT_Spot!Q23</f>
        <v>0</v>
      </c>
      <c r="G23">
        <f>PPCL_NG!Q23</f>
        <v>9.9600000000000009</v>
      </c>
      <c r="H23">
        <f>PPCL_Spot!Q23</f>
        <v>9.5111059425514579</v>
      </c>
      <c r="I23">
        <f>Bawana_NG!Q23</f>
        <v>49.92</v>
      </c>
      <c r="J23">
        <f>Bawana_RLNG!Q23</f>
        <v>0</v>
      </c>
      <c r="K23">
        <f>Bawana_Spot!Q23</f>
        <v>25.002075894710618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736.98409400951994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107.03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-20</v>
      </c>
      <c r="AC23">
        <f t="shared" si="0"/>
        <v>9.4556806303882173</v>
      </c>
      <c r="AD23">
        <f t="shared" si="1"/>
        <v>996.75162557797273</v>
      </c>
      <c r="AE23">
        <f>'IDT-1'!C23</f>
        <v>-50</v>
      </c>
      <c r="AF23" s="26"/>
      <c r="AG23">
        <f t="shared" si="2"/>
        <v>946.75162557797273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15.830030361578803</v>
      </c>
      <c r="F24">
        <f>GT_Spot!Q24</f>
        <v>0</v>
      </c>
      <c r="G24">
        <f>PPCL_NG!Q24</f>
        <v>9.9600000000000009</v>
      </c>
      <c r="H24">
        <f>PPCL_Spot!Q24</f>
        <v>9.5111059425514579</v>
      </c>
      <c r="I24">
        <f>Bawana_NG!Q24</f>
        <v>49.92</v>
      </c>
      <c r="J24">
        <f>Bawana_RLNG!Q24</f>
        <v>0</v>
      </c>
      <c r="K24">
        <f>Bawana_Spot!Q24</f>
        <v>23.398050162486459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740.02340949551979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107.23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</v>
      </c>
      <c r="AA24" s="117">
        <f>STOA!I24</f>
        <v>0.64</v>
      </c>
      <c r="AB24" s="117">
        <f>-STOA!O24</f>
        <v>-20</v>
      </c>
      <c r="AC24">
        <f t="shared" si="0"/>
        <v>9.603243093054374</v>
      </c>
      <c r="AD24">
        <f t="shared" si="1"/>
        <v>983.23935286908215</v>
      </c>
      <c r="AE24">
        <f>'IDT-1'!C24</f>
        <v>-45.722999999999999</v>
      </c>
      <c r="AF24" s="26"/>
      <c r="AG24">
        <f t="shared" si="2"/>
        <v>937.5163528690822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-14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15.830030361578803</v>
      </c>
      <c r="F25">
        <f>GT_Spot!Q25</f>
        <v>0</v>
      </c>
      <c r="G25">
        <f>PPCL_NG!Q25</f>
        <v>9.9600000000000009</v>
      </c>
      <c r="H25">
        <f>PPCL_Spot!Q25</f>
        <v>9.3000000000000007</v>
      </c>
      <c r="I25">
        <f>Bawana_NG!Q25</f>
        <v>49.92</v>
      </c>
      <c r="J25">
        <f>Bawana_RLNG!Q25</f>
        <v>0</v>
      </c>
      <c r="K25">
        <f>Bawana_Spot!Q25</f>
        <v>25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752.14390014651781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-55</v>
      </c>
      <c r="AA25" s="117">
        <f>STOA!I25</f>
        <v>0.64</v>
      </c>
      <c r="AB25" s="117">
        <f>-STOA!O25</f>
        <v>-20</v>
      </c>
      <c r="AC25">
        <f t="shared" si="0"/>
        <v>10.039731427857856</v>
      </c>
      <c r="AD25">
        <f t="shared" si="1"/>
        <v>960.08419908023893</v>
      </c>
      <c r="AE25">
        <f>'IDT-1'!C25</f>
        <v>-32.176000000000002</v>
      </c>
      <c r="AF25" s="26"/>
      <c r="AG25">
        <f t="shared" si="2"/>
        <v>927.90819908023889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15.830030361578803</v>
      </c>
      <c r="F26">
        <f>GT_Spot!Q26</f>
        <v>0</v>
      </c>
      <c r="G26">
        <f>PPCL_NG!Q26</f>
        <v>9.9600000000000009</v>
      </c>
      <c r="H26">
        <f>PPCL_Spot!Q26</f>
        <v>9.2911060840576258</v>
      </c>
      <c r="I26">
        <f>Bawana_NG!Q26</f>
        <v>49.92</v>
      </c>
      <c r="J26">
        <f>Bawana_RLNG!Q26</f>
        <v>0</v>
      </c>
      <c r="K26">
        <f>Bawana_Spot!Q26</f>
        <v>25.002075894710618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761.89010925451771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106.83000000000001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0.64</v>
      </c>
      <c r="AB26" s="117">
        <f>-STOA!O26</f>
        <v>-20</v>
      </c>
      <c r="AC26">
        <f t="shared" si="0"/>
        <v>10.292626492343125</v>
      </c>
      <c r="AD26">
        <f t="shared" si="1"/>
        <v>950.40069510252169</v>
      </c>
      <c r="AE26">
        <f>'IDT-1'!C26</f>
        <v>-19.898</v>
      </c>
      <c r="AF26" s="26"/>
      <c r="AG26">
        <f t="shared" si="2"/>
        <v>930.50269510252167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15.830030361578803</v>
      </c>
      <c r="F27">
        <f>GT_Spot!Q27</f>
        <v>0</v>
      </c>
      <c r="G27">
        <f>PPCL_NG!Q27</f>
        <v>9.9600000000000009</v>
      </c>
      <c r="H27">
        <f>PPCL_Spot!Q27</f>
        <v>9.6199999999999992</v>
      </c>
      <c r="I27">
        <f>Bawana_NG!Q27</f>
        <v>49.92</v>
      </c>
      <c r="J27">
        <f>Bawana_RLNG!Q27</f>
        <v>0</v>
      </c>
      <c r="K27">
        <f>Bawana_Spot!Q27</f>
        <v>29.999999999999996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763.44979346051787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0.02</v>
      </c>
      <c r="U27" s="78">
        <f>SUMPRODUCT(LTA!F27:AJ27,LTA!F$102:AJ$102,LTA!F$104:AJ$104)</f>
        <v>103.45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0.64</v>
      </c>
      <c r="AB27" s="117">
        <f>-STOA!O27</f>
        <v>-20</v>
      </c>
      <c r="AC27">
        <f t="shared" si="0"/>
        <v>10.99839740362961</v>
      </c>
      <c r="AD27">
        <f t="shared" si="1"/>
        <v>877.22142641846699</v>
      </c>
      <c r="AE27">
        <f>'IDT-1'!C27</f>
        <v>-13.548</v>
      </c>
      <c r="AF27" s="26"/>
      <c r="AG27">
        <f t="shared" si="2"/>
        <v>863.67342641846699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15.830030361578803</v>
      </c>
      <c r="F28">
        <f>GT_Spot!Q28</f>
        <v>0</v>
      </c>
      <c r="G28">
        <f>PPCL_NG!Q28</f>
        <v>9.9600000000000009</v>
      </c>
      <c r="H28">
        <f>PPCL_Spot!Q28</f>
        <v>9.5111059425514579</v>
      </c>
      <c r="I28">
        <f>Bawana_NG!Q28</f>
        <v>49.92</v>
      </c>
      <c r="J28">
        <f>Bawana_RLNG!Q28</f>
        <v>0</v>
      </c>
      <c r="K28">
        <f>Bawana_Spot!Q28</f>
        <v>23.398050162486459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765.59766470451791</v>
      </c>
      <c r="P28" s="77">
        <v>68.180000000000007</v>
      </c>
      <c r="Q28" s="77">
        <v>17.149999999999999</v>
      </c>
      <c r="R28" s="80">
        <v>0.28264150943396221</v>
      </c>
      <c r="S28" s="80">
        <v>0</v>
      </c>
      <c r="T28" s="78">
        <f>SUMPRODUCT(LTA!F28:AJ28,LTA!F$101:AJ$101,LTA!F$104:AJ$104)</f>
        <v>0.32</v>
      </c>
      <c r="U28" s="78">
        <f>SUMPRODUCT(LTA!F28:AJ28,LTA!F$102:AJ$102,LTA!F$104:AJ$104)</f>
        <v>103.47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-90</v>
      </c>
      <c r="AA28" s="117">
        <f>STOA!I28</f>
        <v>0.64</v>
      </c>
      <c r="AB28" s="117">
        <f>-STOA!O28</f>
        <v>-20</v>
      </c>
      <c r="AC28">
        <f t="shared" si="0"/>
        <v>10.652812026307327</v>
      </c>
      <c r="AD28">
        <f t="shared" si="1"/>
        <v>908.60668065426125</v>
      </c>
      <c r="AE28">
        <f>'IDT-1'!C28</f>
        <v>-3.81</v>
      </c>
      <c r="AF28" s="26"/>
      <c r="AG28">
        <f t="shared" si="2"/>
        <v>904.79668065426131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15.830030361578803</v>
      </c>
      <c r="F29">
        <f>GT_Spot!Q29</f>
        <v>0</v>
      </c>
      <c r="G29">
        <f>PPCL_NG!Q29</f>
        <v>9.9600000000000009</v>
      </c>
      <c r="H29">
        <f>PPCL_Spot!Q29</f>
        <v>9.5111059425514579</v>
      </c>
      <c r="I29">
        <f>Bawana_NG!Q29</f>
        <v>49.92</v>
      </c>
      <c r="J29">
        <f>Bawana_RLNG!Q29</f>
        <v>0</v>
      </c>
      <c r="K29">
        <f>Bawana_Spot!Q29</f>
        <v>29.999999999999996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765.59766470451791</v>
      </c>
      <c r="P29" s="77">
        <v>68.180000000000007</v>
      </c>
      <c r="Q29" s="77">
        <v>17.149999999999999</v>
      </c>
      <c r="R29" s="80">
        <v>3.5026575550493546</v>
      </c>
      <c r="S29" s="80">
        <v>0</v>
      </c>
      <c r="T29" s="78">
        <f>SUMPRODUCT(LTA!F29:AJ29,LTA!F$101:AJ$101,LTA!F$104:AJ$104)</f>
        <v>1.27</v>
      </c>
      <c r="U29" s="78">
        <f>SUMPRODUCT(LTA!F29:AJ29,LTA!F$102:AJ$102,LTA!F$104:AJ$104)</f>
        <v>103.38000000000001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-100</v>
      </c>
      <c r="AA29" s="117">
        <f>STOA!I29</f>
        <v>0.94</v>
      </c>
      <c r="AB29" s="117">
        <f>-STOA!O29</f>
        <v>-20</v>
      </c>
      <c r="AC29">
        <f t="shared" si="0"/>
        <v>10.8648689838674</v>
      </c>
      <c r="AD29">
        <f t="shared" si="1"/>
        <v>906.37658957983012</v>
      </c>
      <c r="AE29">
        <f>'IDT-1'!C29</f>
        <v>0</v>
      </c>
      <c r="AF29" s="26"/>
      <c r="AG29">
        <f t="shared" si="2"/>
        <v>906.37658957983012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15.830030361578803</v>
      </c>
      <c r="F30">
        <f>GT_Spot!Q30</f>
        <v>0</v>
      </c>
      <c r="G30">
        <f>PPCL_NG!Q30</f>
        <v>9.9600000000000009</v>
      </c>
      <c r="H30">
        <f>PPCL_Spot!Q30</f>
        <v>9.5111059425514579</v>
      </c>
      <c r="I30">
        <f>Bawana_NG!Q30</f>
        <v>49.92</v>
      </c>
      <c r="J30">
        <f>Bawana_RLNG!Q30</f>
        <v>0</v>
      </c>
      <c r="K30">
        <f>Bawana_Spot!Q30</f>
        <v>23.398050162486459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765.59766470451791</v>
      </c>
      <c r="P30" s="77">
        <v>68.180000000000007</v>
      </c>
      <c r="Q30" s="77">
        <v>17.149999999999999</v>
      </c>
      <c r="R30" s="80">
        <v>9.2500000000000018</v>
      </c>
      <c r="S30" s="80">
        <v>0</v>
      </c>
      <c r="T30" s="78">
        <f>SUMPRODUCT(LTA!F30:AJ30,LTA!F$101:AJ$101,LTA!F$104:AJ$104)</f>
        <v>3.3</v>
      </c>
      <c r="U30" s="78">
        <f>SUMPRODUCT(LTA!F30:AJ30,LTA!F$102:AJ$102,LTA!F$104:AJ$104)</f>
        <v>103.49000000000001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-95</v>
      </c>
      <c r="AA30" s="117">
        <f>STOA!I30</f>
        <v>1.24</v>
      </c>
      <c r="AB30" s="117">
        <f>-STOA!O30</f>
        <v>-20</v>
      </c>
      <c r="AC30">
        <f t="shared" si="0"/>
        <v>10.834429801201869</v>
      </c>
      <c r="AD30">
        <f t="shared" si="1"/>
        <v>912.9924213699328</v>
      </c>
      <c r="AE30">
        <f>'IDT-1'!C30</f>
        <v>0</v>
      </c>
      <c r="AF30" s="26"/>
      <c r="AG30">
        <f t="shared" si="2"/>
        <v>912.9924213699328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15.830030361578803</v>
      </c>
      <c r="F31">
        <f>GT_Spot!Q31</f>
        <v>0</v>
      </c>
      <c r="G31">
        <f>PPCL_NG!Q31</f>
        <v>9.9600000000000009</v>
      </c>
      <c r="H31">
        <f>PPCL_Spot!Q31</f>
        <v>9.4089059411696319</v>
      </c>
      <c r="I31">
        <f>Bawana_NG!Q31</f>
        <v>49.92</v>
      </c>
      <c r="J31">
        <f>Bawana_RLNG!Q31</f>
        <v>0</v>
      </c>
      <c r="K31">
        <f>Bawana_Spot!Q31</f>
        <v>21.998283261802573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753.0718800025179</v>
      </c>
      <c r="P31" s="77">
        <v>68.180000000000007</v>
      </c>
      <c r="Q31" s="77">
        <v>17.149999999999999</v>
      </c>
      <c r="R31" s="80">
        <v>17.29</v>
      </c>
      <c r="S31" s="80">
        <v>0</v>
      </c>
      <c r="T31" s="78">
        <f>SUMPRODUCT(LTA!F31:AJ31,LTA!F$101:AJ$101,LTA!F$104:AJ$104)</f>
        <v>8.86</v>
      </c>
      <c r="U31" s="78">
        <f>SUMPRODUCT(LTA!F31:AJ31,LTA!F$102:AJ$102,LTA!F$104:AJ$104)</f>
        <v>103.80000000000001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1.54</v>
      </c>
      <c r="AB31" s="117">
        <f>-STOA!O31</f>
        <v>-20</v>
      </c>
      <c r="AC31">
        <f t="shared" si="0"/>
        <v>10.85378984213048</v>
      </c>
      <c r="AD31">
        <f t="shared" si="1"/>
        <v>911.15530972493821</v>
      </c>
      <c r="AE31">
        <f>'IDT-1'!C31</f>
        <v>0</v>
      </c>
      <c r="AF31" s="26"/>
      <c r="AG31">
        <f t="shared" si="2"/>
        <v>911.15530972493821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15.830030361578803</v>
      </c>
      <c r="F32">
        <f>GT_Spot!Q32</f>
        <v>0</v>
      </c>
      <c r="G32">
        <f>PPCL_NG!Q32</f>
        <v>9.9600000000000009</v>
      </c>
      <c r="H32">
        <f>PPCL_Spot!Q32</f>
        <v>9.5111059425514579</v>
      </c>
      <c r="I32">
        <f>Bawana_NG!Q32</f>
        <v>49.92</v>
      </c>
      <c r="J32">
        <f>Bawana_RLNG!Q32</f>
        <v>0</v>
      </c>
      <c r="K32">
        <f>Bawana_Spot!Q32</f>
        <v>23.398050162486459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746.0801685605179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17.100000000000001</v>
      </c>
      <c r="U32" s="78">
        <f>SUMPRODUCT(LTA!F32:AJ32,LTA!F$102:AJ$102,LTA!F$104:AJ$104)</f>
        <v>103.93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-120</v>
      </c>
      <c r="AA32" s="117">
        <f>STOA!I32</f>
        <v>2.14</v>
      </c>
      <c r="AB32" s="117">
        <f>-STOA!O32</f>
        <v>-20</v>
      </c>
      <c r="AC32">
        <f t="shared" si="0"/>
        <v>11.074436003011991</v>
      </c>
      <c r="AD32">
        <f t="shared" si="1"/>
        <v>905.87491902412262</v>
      </c>
      <c r="AE32">
        <f>'IDT-1'!C32</f>
        <v>0</v>
      </c>
      <c r="AF32" s="26"/>
      <c r="AG32">
        <f t="shared" si="2"/>
        <v>905.87491902412262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15.392685001417638</v>
      </c>
      <c r="F33">
        <f>GT_Spot!Q33</f>
        <v>0</v>
      </c>
      <c r="G33">
        <f>PPCL_NG!Q33</f>
        <v>9.9600000000000009</v>
      </c>
      <c r="H33">
        <f>PPCL_Spot!Q33</f>
        <v>9.18</v>
      </c>
      <c r="I33">
        <f>Bawana_NG!Q33</f>
        <v>49.92</v>
      </c>
      <c r="J33">
        <f>Bawana_RLNG!Q33</f>
        <v>0</v>
      </c>
      <c r="K33">
        <f>Bawana_Spot!Q33</f>
        <v>23.398050162486459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738.36301645543847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27.38</v>
      </c>
      <c r="U33" s="78">
        <f>SUMPRODUCT(LTA!F33:AJ33,LTA!F$102:AJ$102,LTA!F$104:AJ$104)</f>
        <v>104.08000000000001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-130</v>
      </c>
      <c r="AA33" s="117">
        <f>STOA!I33</f>
        <v>3.04</v>
      </c>
      <c r="AB33" s="117">
        <f>-STOA!O33</f>
        <v>-20</v>
      </c>
      <c r="AC33">
        <f t="shared" si="0"/>
        <v>11.028441672845855</v>
      </c>
      <c r="AD33">
        <f t="shared" si="1"/>
        <v>916.76530994649659</v>
      </c>
      <c r="AE33">
        <f>'IDT-1'!C33</f>
        <v>0</v>
      </c>
      <c r="AF33" s="26"/>
      <c r="AG33">
        <f t="shared" si="2"/>
        <v>916.76530994649659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8.1209010550327925</v>
      </c>
      <c r="F34">
        <f>GT_Spot!Q34</f>
        <v>0</v>
      </c>
      <c r="G34">
        <f>PPCL_NG!Q34</f>
        <v>9.9600000000000009</v>
      </c>
      <c r="H34">
        <f>PPCL_Spot!Q34</f>
        <v>9.5111059425514579</v>
      </c>
      <c r="I34">
        <f>Bawana_NG!Q34</f>
        <v>49.92</v>
      </c>
      <c r="J34">
        <f>Bawana_RLNG!Q34</f>
        <v>0</v>
      </c>
      <c r="K34">
        <f>Bawana_Spot!Q34</f>
        <v>23.398050162486459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734.03257455026392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36.17</v>
      </c>
      <c r="U34" s="78">
        <f>SUMPRODUCT(LTA!F34:AJ34,LTA!F$102:AJ$102,LTA!F$104:AJ$104)</f>
        <v>101.92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-145</v>
      </c>
      <c r="AA34" s="117">
        <f>STOA!I34</f>
        <v>3.94</v>
      </c>
      <c r="AB34" s="117">
        <f>-STOA!O34</f>
        <v>-20</v>
      </c>
      <c r="AC34">
        <f t="shared" si="0"/>
        <v>11.466060576322938</v>
      </c>
      <c r="AD34">
        <f t="shared" si="1"/>
        <v>859.58657113401182</v>
      </c>
      <c r="AE34">
        <f>'IDT-1'!C34</f>
        <v>0</v>
      </c>
      <c r="AF34" s="26"/>
      <c r="AG34">
        <f t="shared" si="2"/>
        <v>859.58657113401182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13.465075305484515</v>
      </c>
      <c r="F35">
        <f>GT_Spot!Q35</f>
        <v>0</v>
      </c>
      <c r="G35">
        <f>PPCL_NG!Q35</f>
        <v>9.9600000000000009</v>
      </c>
      <c r="H35">
        <f>PPCL_Spot!Q35</f>
        <v>9.2911060840576258</v>
      </c>
      <c r="I35">
        <f>Bawana_NG!Q35</f>
        <v>49.92</v>
      </c>
      <c r="J35">
        <f>Bawana_RLNG!Q35</f>
        <v>0</v>
      </c>
      <c r="K35">
        <f>Bawana_Spot!Q35</f>
        <v>29.999999999999996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723.05280917832727</v>
      </c>
      <c r="P35" s="77">
        <v>68.180000000000007</v>
      </c>
      <c r="Q35" s="77">
        <v>17.149999999999999</v>
      </c>
      <c r="R35" s="80">
        <v>23.75</v>
      </c>
      <c r="S35" s="80">
        <v>0</v>
      </c>
      <c r="T35" s="78">
        <f>SUMPRODUCT(LTA!F35:AJ35,LTA!F$101:AJ$101,LTA!F$104:AJ$104)</f>
        <v>47.36</v>
      </c>
      <c r="U35" s="78">
        <f>SUMPRODUCT(LTA!F35:AJ35,LTA!F$102:AJ$102,LTA!F$104:AJ$104)</f>
        <v>101.83000000000001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-155</v>
      </c>
      <c r="AA35" s="117">
        <f>STOA!I35</f>
        <v>4.84</v>
      </c>
      <c r="AB35" s="117">
        <f>-STOA!O35</f>
        <v>-20</v>
      </c>
      <c r="AC35">
        <f t="shared" si="0"/>
        <v>11.35627534621436</v>
      </c>
      <c r="AD35">
        <f t="shared" si="1"/>
        <v>897.44271522165491</v>
      </c>
      <c r="AE35">
        <f>'IDT-1'!C35</f>
        <v>0</v>
      </c>
      <c r="AF35" s="26"/>
      <c r="AG35">
        <f t="shared" si="2"/>
        <v>897.44271522165491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13.465075305484515</v>
      </c>
      <c r="F36">
        <f>GT_Spot!Q36</f>
        <v>0</v>
      </c>
      <c r="G36">
        <f>PPCL_NG!Q36</f>
        <v>9.9600000000000009</v>
      </c>
      <c r="H36">
        <f>PPCL_Spot!Q36</f>
        <v>9.2911060840576258</v>
      </c>
      <c r="I36">
        <f>Bawana_NG!Q36</f>
        <v>49.92</v>
      </c>
      <c r="J36">
        <f>Bawana_RLNG!Q36</f>
        <v>0</v>
      </c>
      <c r="K36">
        <f>Bawana_Spot!Q36</f>
        <v>29.999999999999996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718.3438083948314</v>
      </c>
      <c r="P36" s="77">
        <v>68.180000000000007</v>
      </c>
      <c r="Q36" s="77">
        <v>17.149999999999999</v>
      </c>
      <c r="R36" s="80">
        <v>23.75</v>
      </c>
      <c r="S36" s="80">
        <v>0</v>
      </c>
      <c r="T36" s="78">
        <f>SUMPRODUCT(LTA!F36:AJ36,LTA!F$101:AJ$101,LTA!F$104:AJ$104)</f>
        <v>59.8</v>
      </c>
      <c r="U36" s="78">
        <f>SUMPRODUCT(LTA!F36:AJ36,LTA!F$102:AJ$102,LTA!F$104:AJ$104)</f>
        <v>101.97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-170</v>
      </c>
      <c r="AA36" s="117">
        <f>STOA!I36</f>
        <v>6.9399999999999995</v>
      </c>
      <c r="AB36" s="117">
        <f>-STOA!O36</f>
        <v>-20</v>
      </c>
      <c r="AC36">
        <f t="shared" si="0"/>
        <v>11.577192052152526</v>
      </c>
      <c r="AD36">
        <f t="shared" si="1"/>
        <v>892.19279773222081</v>
      </c>
      <c r="AE36">
        <f>'IDT-1'!C36</f>
        <v>0</v>
      </c>
      <c r="AF36" s="26"/>
      <c r="AG36">
        <f t="shared" si="2"/>
        <v>892.19279773222081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13.465075305484515</v>
      </c>
      <c r="F37">
        <f>GT_Spot!Q37</f>
        <v>0</v>
      </c>
      <c r="G37">
        <f>PPCL_NG!Q37</f>
        <v>9.9600000000000009</v>
      </c>
      <c r="H37">
        <f>PPCL_Spot!Q37</f>
        <v>9.19</v>
      </c>
      <c r="I37">
        <f>Bawana_NG!Q37</f>
        <v>49.92</v>
      </c>
      <c r="J37">
        <f>Bawana_RLNG!Q37</f>
        <v>0</v>
      </c>
      <c r="K37">
        <f>Bawana_Spot!Q37</f>
        <v>29.9979042961928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715.97265616483139</v>
      </c>
      <c r="P37" s="77">
        <v>68.180000000000007</v>
      </c>
      <c r="Q37" s="77">
        <v>17.149999999999999</v>
      </c>
      <c r="R37" s="80">
        <v>23.75</v>
      </c>
      <c r="S37" s="80">
        <v>0</v>
      </c>
      <c r="T37" s="78">
        <f>SUMPRODUCT(LTA!F37:AJ37,LTA!F$101:AJ$101,LTA!F$104:AJ$104)</f>
        <v>72.95</v>
      </c>
      <c r="U37" s="78">
        <f>SUMPRODUCT(LTA!F37:AJ37,LTA!F$102:AJ$102,LTA!F$104:AJ$104)</f>
        <v>101.98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-180</v>
      </c>
      <c r="AA37" s="117">
        <f>STOA!I37</f>
        <v>7.2399999999999993</v>
      </c>
      <c r="AB37" s="117">
        <f>-STOA!O37</f>
        <v>-20</v>
      </c>
      <c r="AC37">
        <f t="shared" si="0"/>
        <v>11.851428287239225</v>
      </c>
      <c r="AD37">
        <f t="shared" si="1"/>
        <v>882.90420747926953</v>
      </c>
      <c r="AE37">
        <f>'IDT-1'!C37</f>
        <v>0</v>
      </c>
      <c r="AF37" s="26"/>
      <c r="AG37">
        <f t="shared" si="2"/>
        <v>882.90420747926953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13.465075305484515</v>
      </c>
      <c r="F38">
        <f>GT_Spot!Q38</f>
        <v>0</v>
      </c>
      <c r="G38">
        <f>PPCL_NG!Q38</f>
        <v>9.9600000000000009</v>
      </c>
      <c r="H38">
        <f>PPCL_Spot!Q38</f>
        <v>9.2911060840576258</v>
      </c>
      <c r="I38">
        <f>Bawana_NG!Q38</f>
        <v>49.92</v>
      </c>
      <c r="J38">
        <f>Bawana_RLNG!Q38</f>
        <v>0</v>
      </c>
      <c r="K38">
        <f>Bawana_Spot!Q38</f>
        <v>29.999999999999996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708.0084620348315</v>
      </c>
      <c r="P38" s="77">
        <v>68.180000000000007</v>
      </c>
      <c r="Q38" s="77">
        <v>17.149999999999999</v>
      </c>
      <c r="R38" s="80">
        <v>23.75</v>
      </c>
      <c r="S38" s="80">
        <v>0</v>
      </c>
      <c r="T38" s="78">
        <f>SUMPRODUCT(LTA!F38:AJ38,LTA!F$101:AJ$101,LTA!F$104:AJ$104)</f>
        <v>85.69</v>
      </c>
      <c r="U38" s="78">
        <f>SUMPRODUCT(LTA!F38:AJ38,LTA!F$102:AJ$102,LTA!F$104:AJ$104)</f>
        <v>101.68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-180</v>
      </c>
      <c r="AA38" s="117">
        <f>STOA!I38</f>
        <v>9.34</v>
      </c>
      <c r="AB38" s="117">
        <f>-STOA!O38</f>
        <v>-20</v>
      </c>
      <c r="AC38">
        <f t="shared" si="0"/>
        <v>11.910203554628435</v>
      </c>
      <c r="AD38">
        <f t="shared" si="1"/>
        <v>889.52443986974515</v>
      </c>
      <c r="AE38">
        <f>'IDT-1'!C38</f>
        <v>0</v>
      </c>
      <c r="AF38" s="26"/>
      <c r="AG38">
        <f t="shared" si="2"/>
        <v>889.52443986974515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13.351605569764137</v>
      </c>
      <c r="F39">
        <f>GT_Spot!Q39</f>
        <v>0</v>
      </c>
      <c r="G39">
        <f>PPCL_NG!Q39</f>
        <v>9.9600000000000009</v>
      </c>
      <c r="H39">
        <f>PPCL_Spot!Q39</f>
        <v>9.07</v>
      </c>
      <c r="I39">
        <f>Bawana_NG!Q39</f>
        <v>49.92</v>
      </c>
      <c r="J39">
        <f>Bawana_RLNG!Q39</f>
        <v>0</v>
      </c>
      <c r="K39">
        <f>Bawana_Spot!Q39</f>
        <v>23.398050162486459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703.99221098683131</v>
      </c>
      <c r="P39" s="77">
        <v>68.180000000000007</v>
      </c>
      <c r="Q39" s="77">
        <v>17.149999999999999</v>
      </c>
      <c r="R39" s="80">
        <v>23.75</v>
      </c>
      <c r="S39" s="80">
        <v>0</v>
      </c>
      <c r="T39" s="78">
        <f>SUMPRODUCT(LTA!F39:AJ39,LTA!F$101:AJ$101,LTA!F$104:AJ$104)</f>
        <v>96.37</v>
      </c>
      <c r="U39" s="78">
        <f>SUMPRODUCT(LTA!F39:AJ39,LTA!F$102:AJ$102,LTA!F$104:AJ$104)</f>
        <v>101.19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-185</v>
      </c>
      <c r="AA39" s="117">
        <f>STOA!I39</f>
        <v>10.24</v>
      </c>
      <c r="AB39" s="117">
        <f>-STOA!O39</f>
        <v>-20</v>
      </c>
      <c r="AC39">
        <f t="shared" si="0"/>
        <v>12.044583032454797</v>
      </c>
      <c r="AD39">
        <f t="shared" si="1"/>
        <v>874.52728368662713</v>
      </c>
      <c r="AE39">
        <f>'IDT-1'!C39</f>
        <v>0</v>
      </c>
      <c r="AF39" s="26"/>
      <c r="AG39">
        <f t="shared" si="2"/>
        <v>874.52728368662713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13.351605569764137</v>
      </c>
      <c r="F40">
        <f>GT_Spot!Q40</f>
        <v>0</v>
      </c>
      <c r="G40">
        <f>PPCL_NG!Q40</f>
        <v>9.9600000000000009</v>
      </c>
      <c r="H40">
        <f>PPCL_Spot!Q40</f>
        <v>9.2911060840576258</v>
      </c>
      <c r="I40">
        <f>Bawana_NG!Q40</f>
        <v>49.92</v>
      </c>
      <c r="J40">
        <f>Bawana_RLNG!Q40</f>
        <v>0</v>
      </c>
      <c r="K40">
        <f>Bawana_Spot!Q40</f>
        <v>23.398050162486459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701.93890445083139</v>
      </c>
      <c r="P40" s="77">
        <v>68.180000000000007</v>
      </c>
      <c r="Q40" s="77">
        <v>17.149999999999999</v>
      </c>
      <c r="R40" s="80">
        <v>23.75</v>
      </c>
      <c r="S40" s="80">
        <v>0</v>
      </c>
      <c r="T40" s="78">
        <f>SUMPRODUCT(LTA!F40:AJ40,LTA!F$101:AJ$101,LTA!F$104:AJ$104)</f>
        <v>106.50999999999999</v>
      </c>
      <c r="U40" s="78">
        <f>SUMPRODUCT(LTA!F40:AJ40,LTA!F$102:AJ$102,LTA!F$104:AJ$104)</f>
        <v>101.05000000000001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-175</v>
      </c>
      <c r="AA40" s="117">
        <f>STOA!I40</f>
        <v>11.14</v>
      </c>
      <c r="AB40" s="117">
        <f>-STOA!O40</f>
        <v>-20</v>
      </c>
      <c r="AC40">
        <f t="shared" si="0"/>
        <v>12.035598393255754</v>
      </c>
      <c r="AD40">
        <f t="shared" si="1"/>
        <v>893.60406787388388</v>
      </c>
      <c r="AE40">
        <f>'IDT-1'!C40</f>
        <v>0</v>
      </c>
      <c r="AF40" s="26"/>
      <c r="AG40">
        <f t="shared" si="2"/>
        <v>893.60406787388388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12.974042677579654</v>
      </c>
      <c r="F41">
        <f>GT_Spot!Q41</f>
        <v>0</v>
      </c>
      <c r="G41">
        <f>PPCL_NG!Q41</f>
        <v>9.9600000000000009</v>
      </c>
      <c r="H41">
        <f>PPCL_Spot!Q41</f>
        <v>9.2911060840576258</v>
      </c>
      <c r="I41">
        <f>Bawana_NG!Q41</f>
        <v>49.92</v>
      </c>
      <c r="J41">
        <f>Bawana_RLNG!Q41</f>
        <v>0</v>
      </c>
      <c r="K41">
        <f>Bawana_Spot!Q41</f>
        <v>23.398050162486459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701.93890445083139</v>
      </c>
      <c r="P41" s="77">
        <v>68.180000000000007</v>
      </c>
      <c r="Q41" s="77">
        <v>17.149999999999999</v>
      </c>
      <c r="R41" s="80">
        <v>23.75</v>
      </c>
      <c r="S41" s="80">
        <v>0</v>
      </c>
      <c r="T41" s="78">
        <f>SUMPRODUCT(LTA!F41:AJ41,LTA!F$101:AJ$101,LTA!F$104:AJ$104)</f>
        <v>115.98</v>
      </c>
      <c r="U41" s="78">
        <f>SUMPRODUCT(LTA!F41:AJ41,LTA!F$102:AJ$102,LTA!F$104:AJ$104)</f>
        <v>105.30000000000001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</v>
      </c>
      <c r="AA41" s="117">
        <f>STOA!I41</f>
        <v>12.34</v>
      </c>
      <c r="AB41" s="117">
        <f>-STOA!O41</f>
        <v>-20</v>
      </c>
      <c r="AC41">
        <f t="shared" si="0"/>
        <v>12.38552502785941</v>
      </c>
      <c r="AD41">
        <f t="shared" si="1"/>
        <v>882.79657834709565</v>
      </c>
      <c r="AE41">
        <f>'IDT-1'!C41</f>
        <v>0</v>
      </c>
      <c r="AF41" s="26"/>
      <c r="AG41">
        <f t="shared" si="2"/>
        <v>882.79657834709565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12.974042677579654</v>
      </c>
      <c r="F42">
        <f>GT_Spot!Q42</f>
        <v>0</v>
      </c>
      <c r="G42">
        <f>PPCL_NG!Q42</f>
        <v>9.9600000000000009</v>
      </c>
      <c r="H42">
        <f>PPCL_Spot!Q42</f>
        <v>9.2911060840576258</v>
      </c>
      <c r="I42">
        <f>Bawana_NG!Q42</f>
        <v>49.92</v>
      </c>
      <c r="J42">
        <f>Bawana_RLNG!Q42</f>
        <v>0</v>
      </c>
      <c r="K42">
        <f>Bawana_Spot!Q42</f>
        <v>23.398050162486459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701.93890445083139</v>
      </c>
      <c r="P42" s="77">
        <v>68.180000000000007</v>
      </c>
      <c r="Q42" s="77">
        <v>17.149999999999999</v>
      </c>
      <c r="R42" s="80">
        <v>23.75</v>
      </c>
      <c r="S42" s="80">
        <v>0</v>
      </c>
      <c r="T42" s="78">
        <f>SUMPRODUCT(LTA!F42:AJ42,LTA!F$101:AJ$101,LTA!F$104:AJ$104)</f>
        <v>125.28</v>
      </c>
      <c r="U42" s="78">
        <f>SUMPRODUCT(LTA!F42:AJ42,LTA!F$102:AJ$102,LTA!F$104:AJ$104)</f>
        <v>105.71000000000001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-150</v>
      </c>
      <c r="AA42" s="117">
        <f>STOA!I42</f>
        <v>13.24</v>
      </c>
      <c r="AB42" s="117">
        <f>-STOA!O42</f>
        <v>-20</v>
      </c>
      <c r="AC42">
        <f t="shared" si="0"/>
        <v>12.079377289360625</v>
      </c>
      <c r="AD42">
        <f t="shared" si="1"/>
        <v>938.71272608559468</v>
      </c>
      <c r="AE42">
        <f>'IDT-1'!C42</f>
        <v>0</v>
      </c>
      <c r="AF42" s="26"/>
      <c r="AG42">
        <f t="shared" si="2"/>
        <v>938.71272608559468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12.974042677579654</v>
      </c>
      <c r="F43">
        <f>GT_Spot!Q43</f>
        <v>0</v>
      </c>
      <c r="G43">
        <f>PPCL_NG!Q43</f>
        <v>9.9600000000000009</v>
      </c>
      <c r="H43">
        <f>PPCL_Spot!Q43</f>
        <v>9.07</v>
      </c>
      <c r="I43">
        <f>Bawana_NG!Q43</f>
        <v>49.92</v>
      </c>
      <c r="J43">
        <f>Bawana_RLNG!Q43</f>
        <v>0</v>
      </c>
      <c r="K43">
        <f>Bawana_Spot!Q43</f>
        <v>23.398050162486459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701.12743668083147</v>
      </c>
      <c r="P43" s="77">
        <v>68.180000000000007</v>
      </c>
      <c r="Q43" s="77">
        <v>17.149999999999999</v>
      </c>
      <c r="R43" s="80">
        <v>23.75</v>
      </c>
      <c r="S43" s="80">
        <v>0</v>
      </c>
      <c r="T43" s="78">
        <f>SUMPRODUCT(LTA!F43:AJ43,LTA!F$101:AJ$101,LTA!F$104:AJ$104)</f>
        <v>133.44999999999999</v>
      </c>
      <c r="U43" s="78">
        <f>SUMPRODUCT(LTA!F43:AJ43,LTA!F$102:AJ$102,LTA!F$104:AJ$104)</f>
        <v>106.23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-140</v>
      </c>
      <c r="AA43" s="117">
        <f>STOA!I43</f>
        <v>13.84</v>
      </c>
      <c r="AB43" s="117">
        <f>-STOA!O43</f>
        <v>-20</v>
      </c>
      <c r="AC43">
        <f t="shared" si="0"/>
        <v>12.081017619267355</v>
      </c>
      <c r="AD43">
        <f t="shared" si="1"/>
        <v>954.96851190163022</v>
      </c>
      <c r="AE43">
        <f>'IDT-1'!C43</f>
        <v>0</v>
      </c>
      <c r="AF43" s="26"/>
      <c r="AG43">
        <f t="shared" si="2"/>
        <v>954.96851190163022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12.974042677579654</v>
      </c>
      <c r="F44">
        <f>GT_Spot!Q44</f>
        <v>0</v>
      </c>
      <c r="G44">
        <f>PPCL_NG!Q44</f>
        <v>9.9600000000000009</v>
      </c>
      <c r="H44">
        <f>PPCL_Spot!Q44</f>
        <v>9.07</v>
      </c>
      <c r="I44">
        <f>Bawana_NG!Q44</f>
        <v>49.92</v>
      </c>
      <c r="J44">
        <f>Bawana_RLNG!Q44</f>
        <v>0</v>
      </c>
      <c r="K44">
        <f>Bawana_Spot!Q44</f>
        <v>23.398050162486459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701.11611717083144</v>
      </c>
      <c r="P44" s="77">
        <v>68.180000000000007</v>
      </c>
      <c r="Q44" s="77">
        <v>17.149999999999999</v>
      </c>
      <c r="R44" s="80">
        <v>23.75</v>
      </c>
      <c r="S44" s="80">
        <v>0</v>
      </c>
      <c r="T44" s="78">
        <f>SUMPRODUCT(LTA!F44:AJ44,LTA!F$101:AJ$101,LTA!F$104:AJ$104)</f>
        <v>140.01999999999998</v>
      </c>
      <c r="U44" s="78">
        <f>SUMPRODUCT(LTA!F44:AJ44,LTA!F$102:AJ$102,LTA!F$104:AJ$104)</f>
        <v>107.51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-130</v>
      </c>
      <c r="AA44" s="117">
        <f>STOA!I44</f>
        <v>14.440000000000001</v>
      </c>
      <c r="AB44" s="117">
        <f>-STOA!O44</f>
        <v>-20</v>
      </c>
      <c r="AC44">
        <f t="shared" si="0"/>
        <v>11.977715457135449</v>
      </c>
      <c r="AD44">
        <f t="shared" si="1"/>
        <v>983.51049455376233</v>
      </c>
      <c r="AE44">
        <f>'IDT-1'!C44</f>
        <v>0</v>
      </c>
      <c r="AF44" s="26"/>
      <c r="AG44">
        <f t="shared" si="2"/>
        <v>983.51049455376233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12.974042677579654</v>
      </c>
      <c r="F45">
        <f>GT_Spot!Q45</f>
        <v>0</v>
      </c>
      <c r="G45">
        <f>PPCL_NG!Q45</f>
        <v>9.9600000000000009</v>
      </c>
      <c r="H45">
        <f>PPCL_Spot!Q45</f>
        <v>8.85</v>
      </c>
      <c r="I45">
        <f>Bawana_NG!Q45</f>
        <v>49.92</v>
      </c>
      <c r="J45">
        <f>Bawana_RLNG!Q45</f>
        <v>0</v>
      </c>
      <c r="K45">
        <f>Bawana_Spot!Q45</f>
        <v>23.398050162486459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703.39025562483141</v>
      </c>
      <c r="P45" s="77">
        <v>68.180000000000007</v>
      </c>
      <c r="Q45" s="77">
        <v>17.149999999999999</v>
      </c>
      <c r="R45" s="80">
        <v>23.75</v>
      </c>
      <c r="S45" s="80">
        <v>0</v>
      </c>
      <c r="T45" s="78">
        <f>SUMPRODUCT(LTA!F45:AJ45,LTA!F$101:AJ$101,LTA!F$104:AJ$104)</f>
        <v>147.04</v>
      </c>
      <c r="U45" s="78">
        <f>SUMPRODUCT(LTA!F45:AJ45,LTA!F$102:AJ$102,LTA!F$104:AJ$104)</f>
        <v>107.89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-120</v>
      </c>
      <c r="AA45" s="117">
        <f>STOA!I45</f>
        <v>14.74</v>
      </c>
      <c r="AB45" s="117">
        <f>-STOA!O45</f>
        <v>-20</v>
      </c>
      <c r="AC45">
        <f t="shared" si="0"/>
        <v>12.001404982875281</v>
      </c>
      <c r="AD45">
        <f t="shared" si="1"/>
        <v>1000.2409434820224</v>
      </c>
      <c r="AE45">
        <f>'IDT-1'!C45</f>
        <v>0</v>
      </c>
      <c r="AF45" s="26"/>
      <c r="AG45">
        <f t="shared" si="2"/>
        <v>1000.2409434820224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7.4801584972116224</v>
      </c>
      <c r="F46">
        <f>GT_Spot!Q46</f>
        <v>0</v>
      </c>
      <c r="G46">
        <f>PPCL_NG!Q46</f>
        <v>9.9600000000000009</v>
      </c>
      <c r="H46">
        <f>PPCL_Spot!Q46</f>
        <v>8.4089618565609179</v>
      </c>
      <c r="I46">
        <f>Bawana_NG!Q46</f>
        <v>49.92</v>
      </c>
      <c r="J46">
        <f>Bawana_RLNG!Q46</f>
        <v>0</v>
      </c>
      <c r="K46">
        <f>Bawana_Spot!Q46</f>
        <v>23.398050162486459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703.39025562483141</v>
      </c>
      <c r="P46" s="77">
        <v>68.180000000000007</v>
      </c>
      <c r="Q46" s="77">
        <v>17.149999999999999</v>
      </c>
      <c r="R46" s="80">
        <v>23.75</v>
      </c>
      <c r="S46" s="80">
        <v>0</v>
      </c>
      <c r="T46" s="78">
        <f>SUMPRODUCT(LTA!F46:AJ46,LTA!F$101:AJ$101,LTA!F$104:AJ$104)</f>
        <v>150.73000000000002</v>
      </c>
      <c r="U46" s="78">
        <f>SUMPRODUCT(LTA!F46:AJ46,LTA!F$102:AJ$102,LTA!F$104:AJ$104)</f>
        <v>108.32000000000001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-100</v>
      </c>
      <c r="AA46" s="117">
        <f>STOA!I46</f>
        <v>14.74</v>
      </c>
      <c r="AB46" s="117">
        <f>-STOA!O46</f>
        <v>-20</v>
      </c>
      <c r="AC46">
        <f t="shared" si="0"/>
        <v>11.87001800863724</v>
      </c>
      <c r="AD46">
        <f t="shared" si="1"/>
        <v>1011.5574081324534</v>
      </c>
      <c r="AE46">
        <f>'IDT-1'!C46</f>
        <v>-11.007</v>
      </c>
      <c r="AF46" s="26"/>
      <c r="AG46">
        <f t="shared" si="2"/>
        <v>1000.5504081324534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12.837426900584793</v>
      </c>
      <c r="F47">
        <f>GT_Spot!Q47</f>
        <v>0</v>
      </c>
      <c r="G47">
        <f>PPCL_NG!Q47</f>
        <v>9.9600000000000009</v>
      </c>
      <c r="H47">
        <f>PPCL_Spot!Q47</f>
        <v>8.4089618565609179</v>
      </c>
      <c r="I47">
        <f>Bawana_NG!Q47</f>
        <v>49.92</v>
      </c>
      <c r="J47">
        <f>Bawana_RLNG!Q47</f>
        <v>0</v>
      </c>
      <c r="K47">
        <f>Bawana_Spot!Q47</f>
        <v>23.398050162486459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703.9769848452479</v>
      </c>
      <c r="P47" s="77">
        <v>68.180000000000007</v>
      </c>
      <c r="Q47" s="77">
        <v>17.149999999999999</v>
      </c>
      <c r="R47" s="80">
        <v>23.75</v>
      </c>
      <c r="S47" s="80">
        <v>0</v>
      </c>
      <c r="T47" s="78">
        <f>SUMPRODUCT(LTA!F47:AJ47,LTA!F$101:AJ$101,LTA!F$104:AJ$104)</f>
        <v>153.01</v>
      </c>
      <c r="U47" s="78">
        <f>SUMPRODUCT(LTA!F47:AJ47,LTA!F$102:AJ$102,LTA!F$104:AJ$104)</f>
        <v>101.57000000000001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-80</v>
      </c>
      <c r="AA47" s="117">
        <f>STOA!I47</f>
        <v>14.74</v>
      </c>
      <c r="AB47" s="117">
        <f>-STOA!O47</f>
        <v>-20</v>
      </c>
      <c r="AC47">
        <f t="shared" si="0"/>
        <v>12.087186120737076</v>
      </c>
      <c r="AD47">
        <f t="shared" si="1"/>
        <v>989.81423764414274</v>
      </c>
      <c r="AE47">
        <f>'IDT-1'!C47</f>
        <v>-17.780999999999999</v>
      </c>
      <c r="AF47" s="26"/>
      <c r="AG47">
        <f t="shared" si="2"/>
        <v>972.03323764414279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12.837426900584793</v>
      </c>
      <c r="F48">
        <f>GT_Spot!Q48</f>
        <v>0</v>
      </c>
      <c r="G48">
        <f>PPCL_NG!Q48</f>
        <v>9.9600000000000009</v>
      </c>
      <c r="H48">
        <f>PPCL_Spot!Q48</f>
        <v>8.4089618565609179</v>
      </c>
      <c r="I48">
        <f>Bawana_NG!Q48</f>
        <v>49.92</v>
      </c>
      <c r="J48">
        <f>Bawana_RLNG!Q48</f>
        <v>0</v>
      </c>
      <c r="K48">
        <f>Bawana_Spot!Q48</f>
        <v>23.398050162486459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703.9769848452479</v>
      </c>
      <c r="P48" s="77">
        <v>68.180000000000007</v>
      </c>
      <c r="Q48" s="77">
        <v>17.149999999999999</v>
      </c>
      <c r="R48" s="80">
        <v>23.75</v>
      </c>
      <c r="S48" s="80">
        <v>0</v>
      </c>
      <c r="T48" s="78">
        <f>SUMPRODUCT(LTA!F48:AJ48,LTA!F$101:AJ$101,LTA!F$104:AJ$104)</f>
        <v>154.81</v>
      </c>
      <c r="U48" s="78">
        <f>SUMPRODUCT(LTA!F48:AJ48,LTA!F$102:AJ$102,LTA!F$104:AJ$104)</f>
        <v>101.64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-70</v>
      </c>
      <c r="AA48" s="117">
        <f>STOA!I48</f>
        <v>14.74</v>
      </c>
      <c r="AB48" s="117">
        <f>-STOA!O48</f>
        <v>-20</v>
      </c>
      <c r="AC48">
        <f t="shared" si="0"/>
        <v>11.704126382238291</v>
      </c>
      <c r="AD48">
        <f t="shared" si="1"/>
        <v>1037.067297382642</v>
      </c>
      <c r="AE48">
        <f>'IDT-1'!C48</f>
        <v>-24.132000000000001</v>
      </c>
      <c r="AF48" s="26"/>
      <c r="AG48">
        <f t="shared" si="2"/>
        <v>1012.935297382642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7.4801584972116224</v>
      </c>
      <c r="F49">
        <f>GT_Spot!Q49</f>
        <v>0</v>
      </c>
      <c r="G49">
        <f>PPCL_NG!Q49</f>
        <v>9.9600000000000009</v>
      </c>
      <c r="H49">
        <f>PPCL_Spot!Q49</f>
        <v>4.92</v>
      </c>
      <c r="I49">
        <f>Bawana_NG!Q49</f>
        <v>49.92</v>
      </c>
      <c r="J49">
        <f>Bawana_RLNG!Q49</f>
        <v>0</v>
      </c>
      <c r="K49">
        <f>Bawana_Spot!Q49</f>
        <v>23.398050162486459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705.07547998124801</v>
      </c>
      <c r="P49" s="77">
        <v>68.180000000000007</v>
      </c>
      <c r="Q49" s="77">
        <v>17.149999999999999</v>
      </c>
      <c r="R49" s="80">
        <v>23.75</v>
      </c>
      <c r="S49" s="80">
        <v>0</v>
      </c>
      <c r="T49" s="78">
        <f>SUMPRODUCT(LTA!F49:AJ49,LTA!F$101:AJ$101,LTA!F$104:AJ$104)</f>
        <v>157.09</v>
      </c>
      <c r="U49" s="78">
        <f>SUMPRODUCT(LTA!F49:AJ49,LTA!F$102:AJ$102,LTA!F$104:AJ$104)</f>
        <v>101.88000000000001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-70</v>
      </c>
      <c r="AA49" s="117">
        <f>STOA!I49</f>
        <v>14.74</v>
      </c>
      <c r="AB49" s="117">
        <f>-STOA!O49</f>
        <v>-20</v>
      </c>
      <c r="AC49">
        <f t="shared" si="0"/>
        <v>11.52495040031474</v>
      </c>
      <c r="AD49">
        <f t="shared" si="1"/>
        <v>1047.0187382406314</v>
      </c>
      <c r="AE49">
        <f>'IDT-1'!C49</f>
        <v>-20.745000000000001</v>
      </c>
      <c r="AF49" s="26"/>
      <c r="AG49">
        <f t="shared" si="2"/>
        <v>1026.2737382406315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7.4801584972116224</v>
      </c>
      <c r="F50">
        <f>GT_Spot!Q50</f>
        <v>0</v>
      </c>
      <c r="G50">
        <f>PPCL_NG!Q50</f>
        <v>9.9600000000000009</v>
      </c>
      <c r="H50">
        <f>PPCL_Spot!Q50</f>
        <v>4.92</v>
      </c>
      <c r="I50">
        <f>Bawana_NG!Q50</f>
        <v>49.92</v>
      </c>
      <c r="J50">
        <f>Bawana_RLNG!Q50</f>
        <v>0</v>
      </c>
      <c r="K50">
        <f>Bawana_Spot!Q50</f>
        <v>23.398050162486459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705.07547998124801</v>
      </c>
      <c r="P50" s="77">
        <v>68.180000000000007</v>
      </c>
      <c r="Q50" s="77">
        <v>17.149999999999999</v>
      </c>
      <c r="R50" s="80">
        <v>23.75</v>
      </c>
      <c r="S50" s="80">
        <v>0</v>
      </c>
      <c r="T50" s="78">
        <f>SUMPRODUCT(LTA!F50:AJ50,LTA!F$101:AJ$101,LTA!F$104:AJ$104)</f>
        <v>157.16</v>
      </c>
      <c r="U50" s="78">
        <f>SUMPRODUCT(LTA!F50:AJ50,LTA!F$102:AJ$102,LTA!F$104:AJ$104)</f>
        <v>102.10000000000001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-55</v>
      </c>
      <c r="AA50" s="117">
        <f>STOA!I50</f>
        <v>14.74</v>
      </c>
      <c r="AB50" s="117">
        <f>-STOA!O50</f>
        <v>-20</v>
      </c>
      <c r="AC50">
        <f t="shared" si="0"/>
        <v>11.376574232437418</v>
      </c>
      <c r="AD50">
        <f t="shared" si="1"/>
        <v>1064.4571144085085</v>
      </c>
      <c r="AE50">
        <f>'IDT-1'!C50</f>
        <v>-31.329000000000001</v>
      </c>
      <c r="AF50" s="26"/>
      <c r="AG50">
        <f t="shared" si="2"/>
        <v>1033.1281144085085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7.1191714544904743</v>
      </c>
      <c r="F51">
        <f>GT_Spot!Q51</f>
        <v>0</v>
      </c>
      <c r="G51">
        <f>PPCL_NG!Q51</f>
        <v>9.9600000000000009</v>
      </c>
      <c r="H51">
        <f>PPCL_Spot!Q51</f>
        <v>4.8593925759280099</v>
      </c>
      <c r="I51">
        <f>Bawana_NG!Q51</f>
        <v>49.92</v>
      </c>
      <c r="J51">
        <f>Bawana_RLNG!Q51</f>
        <v>0</v>
      </c>
      <c r="K51">
        <f>Bawana_Spot!Q51</f>
        <v>23.40195016251354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705.07547998124801</v>
      </c>
      <c r="P51" s="77">
        <v>68.180000000000007</v>
      </c>
      <c r="Q51" s="77">
        <v>17.149999999999999</v>
      </c>
      <c r="R51" s="80">
        <v>23.75</v>
      </c>
      <c r="S51" s="80">
        <v>0</v>
      </c>
      <c r="T51" s="78">
        <f>SUMPRODUCT(LTA!F51:AJ51,LTA!F$101:AJ$101,LTA!F$104:AJ$104)</f>
        <v>157.82</v>
      </c>
      <c r="U51" s="78">
        <f>SUMPRODUCT(LTA!F51:AJ51,LTA!F$102:AJ$102,LTA!F$104:AJ$104)</f>
        <v>98.43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14.74</v>
      </c>
      <c r="AB51" s="117">
        <f>-STOA!O51</f>
        <v>-20</v>
      </c>
      <c r="AC51">
        <f t="shared" si="0"/>
        <v>11.497338689007202</v>
      </c>
      <c r="AD51">
        <f t="shared" si="1"/>
        <v>1043.9086554851731</v>
      </c>
      <c r="AE51">
        <f>'IDT-1'!C51</f>
        <v>-36.408999999999999</v>
      </c>
      <c r="AF51" s="26"/>
      <c r="AG51">
        <f t="shared" si="2"/>
        <v>1007.4996554851731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7.1191714544904743</v>
      </c>
      <c r="F52">
        <f>GT_Spot!Q52</f>
        <v>0</v>
      </c>
      <c r="G52">
        <f>PPCL_NG!Q52</f>
        <v>9.9600000000000009</v>
      </c>
      <c r="H52">
        <f>PPCL_Spot!Q52</f>
        <v>4.8593925759280099</v>
      </c>
      <c r="I52">
        <f>Bawana_NG!Q52</f>
        <v>49.92</v>
      </c>
      <c r="J52">
        <f>Bawana_RLNG!Q52</f>
        <v>0</v>
      </c>
      <c r="K52">
        <f>Bawana_Spot!Q52</f>
        <v>23.40195016251354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704.03975586524803</v>
      </c>
      <c r="P52" s="77">
        <v>68.180000000000007</v>
      </c>
      <c r="Q52" s="77">
        <v>17.149999999999999</v>
      </c>
      <c r="R52" s="80">
        <v>23.75</v>
      </c>
      <c r="S52" s="80">
        <v>0</v>
      </c>
      <c r="T52" s="78">
        <f>SUMPRODUCT(LTA!F52:AJ52,LTA!F$101:AJ$101,LTA!F$104:AJ$104)</f>
        <v>157.21</v>
      </c>
      <c r="U52" s="78">
        <f>SUMPRODUCT(LTA!F52:AJ52,LTA!F$102:AJ$102,LTA!F$104:AJ$104)</f>
        <v>98.460000000000008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14.74</v>
      </c>
      <c r="AB52" s="117">
        <f>-STOA!O52</f>
        <v>-20</v>
      </c>
      <c r="AC52">
        <f t="shared" si="0"/>
        <v>11.127995215898588</v>
      </c>
      <c r="AD52">
        <f t="shared" si="1"/>
        <v>1082.6622748422815</v>
      </c>
      <c r="AE52">
        <f>'IDT-1'!C52</f>
        <v>-38.103000000000002</v>
      </c>
      <c r="AF52" s="26"/>
      <c r="AG52">
        <f t="shared" si="2"/>
        <v>1044.5592748422814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7.1191714544904743</v>
      </c>
      <c r="F53">
        <f>GT_Spot!Q53</f>
        <v>0</v>
      </c>
      <c r="G53">
        <f>PPCL_NG!Q53</f>
        <v>9.9600000000000009</v>
      </c>
      <c r="H53">
        <f>PPCL_Spot!Q53</f>
        <v>4.8593925759280099</v>
      </c>
      <c r="I53">
        <f>Bawana_NG!Q53</f>
        <v>49.92</v>
      </c>
      <c r="J53">
        <f>Bawana_RLNG!Q53</f>
        <v>0</v>
      </c>
      <c r="K53">
        <f>Bawana_Spot!Q53</f>
        <v>23.40195016251354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708.23023569198801</v>
      </c>
      <c r="P53" s="77">
        <v>68.180000000000007</v>
      </c>
      <c r="Q53" s="77">
        <v>17.149999999999999</v>
      </c>
      <c r="R53" s="80">
        <v>23.75</v>
      </c>
      <c r="S53" s="80">
        <v>0</v>
      </c>
      <c r="T53" s="78">
        <f>SUMPRODUCT(LTA!F53:AJ53,LTA!F$101:AJ$101,LTA!F$104:AJ$104)</f>
        <v>160.01</v>
      </c>
      <c r="U53" s="78">
        <f>SUMPRODUCT(LTA!F53:AJ53,LTA!F$102:AJ$102,LTA!F$104:AJ$104)</f>
        <v>98.600000000000009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14.74</v>
      </c>
      <c r="AB53" s="117">
        <f>-STOA!O53</f>
        <v>-20</v>
      </c>
      <c r="AC53">
        <f t="shared" si="0"/>
        <v>10.951033995274624</v>
      </c>
      <c r="AD53">
        <f t="shared" si="1"/>
        <v>1116.9697158896452</v>
      </c>
      <c r="AE53">
        <f>'IDT-1'!C53</f>
        <v>-42.76</v>
      </c>
      <c r="AF53" s="26"/>
      <c r="AG53">
        <f t="shared" si="2"/>
        <v>1074.2097158896452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10.775301568154404</v>
      </c>
      <c r="F54">
        <f>GT_Spot!Q54</f>
        <v>0</v>
      </c>
      <c r="G54">
        <f>PPCL_NG!Q54</f>
        <v>9.9600000000000009</v>
      </c>
      <c r="H54">
        <f>PPCL_Spot!Q54</f>
        <v>12.998375203099615</v>
      </c>
      <c r="I54">
        <f>Bawana_NG!Q54</f>
        <v>49.92</v>
      </c>
      <c r="J54">
        <f>Bawana_RLNG!Q54</f>
        <v>0</v>
      </c>
      <c r="K54">
        <f>Bawana_Spot!Q54</f>
        <v>23.40195016251354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708.23023569198801</v>
      </c>
      <c r="P54" s="77">
        <v>68.180000000000007</v>
      </c>
      <c r="Q54" s="77">
        <v>17.149999999999999</v>
      </c>
      <c r="R54" s="80">
        <v>23.75</v>
      </c>
      <c r="S54" s="80">
        <v>0</v>
      </c>
      <c r="T54" s="78">
        <f>SUMPRODUCT(LTA!F54:AJ54,LTA!F$101:AJ$101,LTA!F$104:AJ$104)</f>
        <v>160.51</v>
      </c>
      <c r="U54" s="78">
        <f>SUMPRODUCT(LTA!F54:AJ54,LTA!F$102:AJ$102,LTA!F$104:AJ$104)</f>
        <v>98.68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14.74</v>
      </c>
      <c r="AB54" s="117">
        <f>-STOA!O54</f>
        <v>-20</v>
      </c>
      <c r="AC54">
        <f t="shared" si="0"/>
        <v>11.166472517660322</v>
      </c>
      <c r="AD54">
        <f t="shared" si="1"/>
        <v>1117.1293901080951</v>
      </c>
      <c r="AE54">
        <f>'IDT-1'!C54</f>
        <v>-43.183</v>
      </c>
      <c r="AF54" s="26"/>
      <c r="AG54">
        <f t="shared" si="2"/>
        <v>1073.9463901080951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7.1191714544904743</v>
      </c>
      <c r="F55">
        <f>GT_Spot!Q55</f>
        <v>0</v>
      </c>
      <c r="G55">
        <f>PPCL_NG!Q55</f>
        <v>9.9600000000000009</v>
      </c>
      <c r="H55">
        <f>PPCL_Spot!Q55</f>
        <v>4.49</v>
      </c>
      <c r="I55">
        <f>Bawana_NG!Q55</f>
        <v>49.92</v>
      </c>
      <c r="J55">
        <f>Bawana_RLNG!Q55</f>
        <v>0</v>
      </c>
      <c r="K55">
        <f>Bawana_Spot!Q55</f>
        <v>23.40195016251354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708.21201144598797</v>
      </c>
      <c r="P55" s="77">
        <v>68.180000000000007</v>
      </c>
      <c r="Q55" s="77">
        <v>17.149999999999999</v>
      </c>
      <c r="R55" s="80">
        <v>23.75</v>
      </c>
      <c r="S55" s="80">
        <v>0</v>
      </c>
      <c r="T55" s="78">
        <f>SUMPRODUCT(LTA!F55:AJ55,LTA!F$101:AJ$101,LTA!F$104:AJ$104)</f>
        <v>161.23000000000002</v>
      </c>
      <c r="U55" s="78">
        <f>SUMPRODUCT(LTA!F55:AJ55,LTA!F$102:AJ$102,LTA!F$104:AJ$104)</f>
        <v>98.77000000000001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-50</v>
      </c>
      <c r="AA55" s="117">
        <f>STOA!I55</f>
        <v>14.74</v>
      </c>
      <c r="AB55" s="117">
        <f>-STOA!O55</f>
        <v>-20</v>
      </c>
      <c r="AC55">
        <f t="shared" si="0"/>
        <v>11.2617113029963</v>
      </c>
      <c r="AD55">
        <f t="shared" si="1"/>
        <v>1083.6614217599958</v>
      </c>
      <c r="AE55">
        <f>'IDT-1'!C55</f>
        <v>-28.364999999999998</v>
      </c>
      <c r="AF55" s="26"/>
      <c r="AG55">
        <f t="shared" si="2"/>
        <v>1055.2964217599958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7.1191714544904743</v>
      </c>
      <c r="F56">
        <f>GT_Spot!Q56</f>
        <v>0</v>
      </c>
      <c r="G56">
        <f>PPCL_NG!Q56</f>
        <v>9.9600000000000009</v>
      </c>
      <c r="H56">
        <f>PPCL_Spot!Q56</f>
        <v>4.49</v>
      </c>
      <c r="I56">
        <f>Bawana_NG!Q56</f>
        <v>49.92</v>
      </c>
      <c r="J56">
        <f>Bawana_RLNG!Q56</f>
        <v>0</v>
      </c>
      <c r="K56">
        <f>Bawana_Spot!Q56</f>
        <v>23.40195016251354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713.95832126398795</v>
      </c>
      <c r="P56" s="77">
        <v>68.180000000000007</v>
      </c>
      <c r="Q56" s="77">
        <v>17.149999999999999</v>
      </c>
      <c r="R56" s="80">
        <v>23.75</v>
      </c>
      <c r="S56" s="80">
        <v>0</v>
      </c>
      <c r="T56" s="78">
        <f>SUMPRODUCT(LTA!F56:AJ56,LTA!F$101:AJ$101,LTA!F$104:AJ$104)</f>
        <v>159.66999999999999</v>
      </c>
      <c r="U56" s="78">
        <f>SUMPRODUCT(LTA!F56:AJ56,LTA!F$102:AJ$102,LTA!F$104:AJ$104)</f>
        <v>98.910000000000011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-45</v>
      </c>
      <c r="AA56" s="117">
        <f>STOA!I56</f>
        <v>14.74</v>
      </c>
      <c r="AB56" s="117">
        <f>-STOA!O56</f>
        <v>-20</v>
      </c>
      <c r="AC56">
        <f t="shared" si="0"/>
        <v>11.219879681694943</v>
      </c>
      <c r="AD56">
        <f t="shared" si="1"/>
        <v>1097.0295631992972</v>
      </c>
      <c r="AE56">
        <f>'IDT-1'!C56</f>
        <v>-32.176000000000002</v>
      </c>
      <c r="AF56" s="26"/>
      <c r="AG56">
        <f t="shared" si="2"/>
        <v>1064.8535631992972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10.775301568154404</v>
      </c>
      <c r="F57">
        <f>GT_Spot!Q57</f>
        <v>0</v>
      </c>
      <c r="G57">
        <f>PPCL_NG!Q57</f>
        <v>9.9600000000000009</v>
      </c>
      <c r="H57">
        <f>PPCL_Spot!Q57</f>
        <v>8.701144887485194</v>
      </c>
      <c r="I57">
        <f>Bawana_NG!Q57</f>
        <v>49.92</v>
      </c>
      <c r="J57">
        <f>Bawana_RLNG!Q57</f>
        <v>0</v>
      </c>
      <c r="K57">
        <f>Bawana_Spot!Q57</f>
        <v>23.40195016251354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721.83599105598796</v>
      </c>
      <c r="P57" s="77">
        <v>68.180000000000007</v>
      </c>
      <c r="Q57" s="77">
        <v>17.149999999999999</v>
      </c>
      <c r="R57" s="80">
        <v>23.75</v>
      </c>
      <c r="S57" s="80">
        <v>0</v>
      </c>
      <c r="T57" s="78">
        <f>SUMPRODUCT(LTA!F57:AJ57,LTA!F$101:AJ$101,LTA!F$104:AJ$104)</f>
        <v>159.91999999999999</v>
      </c>
      <c r="U57" s="78">
        <f>SUMPRODUCT(LTA!F57:AJ57,LTA!F$102:AJ$102,LTA!F$104:AJ$104)</f>
        <v>99.09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</v>
      </c>
      <c r="AA57" s="117">
        <f>STOA!I57</f>
        <v>14.74</v>
      </c>
      <c r="AB57" s="117">
        <f>-STOA!O57</f>
        <v>-20</v>
      </c>
      <c r="AC57">
        <f t="shared" si="0"/>
        <v>10.891678437198301</v>
      </c>
      <c r="AD57">
        <f t="shared" si="1"/>
        <v>1166.5327092369425</v>
      </c>
      <c r="AE57">
        <f>'IDT-1'!C57</f>
        <v>-58.000999999999998</v>
      </c>
      <c r="AF57" s="26"/>
      <c r="AG57">
        <f t="shared" si="2"/>
        <v>1108.5317092369426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10.775301568154404</v>
      </c>
      <c r="F58">
        <f>GT_Spot!Q58</f>
        <v>0</v>
      </c>
      <c r="G58">
        <f>PPCL_NG!Q58</f>
        <v>9.9600000000000009</v>
      </c>
      <c r="H58">
        <f>PPCL_Spot!Q58</f>
        <v>8.701144887485194</v>
      </c>
      <c r="I58">
        <f>Bawana_NG!Q58</f>
        <v>49.92</v>
      </c>
      <c r="J58">
        <f>Bawana_RLNG!Q58</f>
        <v>0</v>
      </c>
      <c r="K58">
        <f>Bawana_Spot!Q58</f>
        <v>23.40195016251354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721.84665194398792</v>
      </c>
      <c r="P58" s="77">
        <v>68.180000000000007</v>
      </c>
      <c r="Q58" s="77">
        <v>17.149999999999999</v>
      </c>
      <c r="R58" s="80">
        <v>23.75</v>
      </c>
      <c r="S58" s="80">
        <v>0</v>
      </c>
      <c r="T58" s="78">
        <f>SUMPRODUCT(LTA!F58:AJ58,LTA!F$101:AJ$101,LTA!F$104:AJ$104)</f>
        <v>157.73000000000002</v>
      </c>
      <c r="U58" s="78">
        <f>SUMPRODUCT(LTA!F58:AJ58,LTA!F$102:AJ$102,LTA!F$104:AJ$104)</f>
        <v>99.28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14.74</v>
      </c>
      <c r="AB58" s="117">
        <f>-STOA!O58</f>
        <v>-20</v>
      </c>
      <c r="AC58">
        <f t="shared" si="0"/>
        <v>10.785390977790749</v>
      </c>
      <c r="AD58">
        <f t="shared" si="1"/>
        <v>1174.6496575843505</v>
      </c>
      <c r="AE58">
        <f>'IDT-1'!C58</f>
        <v>-55</v>
      </c>
      <c r="AF58" s="26"/>
      <c r="AG58">
        <f t="shared" si="2"/>
        <v>1119.6496575843505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10.4556073314694</v>
      </c>
      <c r="F59">
        <f>GT_Spot!Q59</f>
        <v>0</v>
      </c>
      <c r="G59">
        <f>PPCL_NG!Q59</f>
        <v>9.9600000000000009</v>
      </c>
      <c r="H59">
        <f>PPCL_Spot!Q59</f>
        <v>8.4700000000000006</v>
      </c>
      <c r="I59">
        <f>Bawana_NG!Q59</f>
        <v>49.92</v>
      </c>
      <c r="J59">
        <f>Bawana_RLNG!Q59</f>
        <v>0</v>
      </c>
      <c r="K59">
        <f>Bawana_Spot!Q59</f>
        <v>23.401930215293245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726.69404585598795</v>
      </c>
      <c r="P59" s="77">
        <v>68.180000000000007</v>
      </c>
      <c r="Q59" s="77">
        <v>17.149999999999999</v>
      </c>
      <c r="R59" s="80">
        <v>23.75</v>
      </c>
      <c r="S59" s="80">
        <v>0</v>
      </c>
      <c r="T59" s="78">
        <f>SUMPRODUCT(LTA!F59:AJ59,LTA!F$101:AJ$101,LTA!F$104:AJ$104)</f>
        <v>156.51999999999998</v>
      </c>
      <c r="U59" s="78">
        <f>SUMPRODUCT(LTA!F59:AJ59,LTA!F$102:AJ$102,LTA!F$104:AJ$104)</f>
        <v>99.61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-25</v>
      </c>
      <c r="AA59" s="117">
        <f>STOA!I59</f>
        <v>14.74</v>
      </c>
      <c r="AB59" s="117">
        <f>-STOA!O59</f>
        <v>-20</v>
      </c>
      <c r="AC59">
        <f t="shared" si="0"/>
        <v>11.392534773330807</v>
      </c>
      <c r="AD59">
        <f t="shared" si="1"/>
        <v>1112.4590486294194</v>
      </c>
      <c r="AE59">
        <f>'IDT-1'!C59</f>
        <v>-5.08</v>
      </c>
      <c r="AF59" s="26"/>
      <c r="AG59">
        <f t="shared" si="2"/>
        <v>1107.3790486294195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10.4556073314694</v>
      </c>
      <c r="F60">
        <f>GT_Spot!Q60</f>
        <v>0</v>
      </c>
      <c r="G60">
        <f>PPCL_NG!Q60</f>
        <v>9.9600000000000009</v>
      </c>
      <c r="H60">
        <f>PPCL_Spot!Q60</f>
        <v>8.4700000000000006</v>
      </c>
      <c r="I60">
        <f>Bawana_NG!Q60</f>
        <v>49.92</v>
      </c>
      <c r="J60">
        <f>Bawana_RLNG!Q60</f>
        <v>0</v>
      </c>
      <c r="K60">
        <f>Bawana_Spot!Q60</f>
        <v>50.00341180484476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726.69318149398805</v>
      </c>
      <c r="P60" s="77">
        <v>68.180000000000007</v>
      </c>
      <c r="Q60" s="77">
        <v>17.149999999999999</v>
      </c>
      <c r="R60" s="80">
        <v>23.75</v>
      </c>
      <c r="S60" s="80">
        <v>0</v>
      </c>
      <c r="T60" s="78">
        <f>SUMPRODUCT(LTA!F60:AJ60,LTA!F$101:AJ$101,LTA!F$104:AJ$104)</f>
        <v>155.16</v>
      </c>
      <c r="U60" s="78">
        <f>SUMPRODUCT(LTA!F60:AJ60,LTA!F$102:AJ$102,LTA!F$104:AJ$104)</f>
        <v>100.13000000000001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14.74</v>
      </c>
      <c r="AB60" s="117">
        <f>-STOA!O60</f>
        <v>-20</v>
      </c>
      <c r="AC60">
        <f t="shared" si="0"/>
        <v>11.26410310404545</v>
      </c>
      <c r="AD60">
        <f t="shared" si="1"/>
        <v>1178.3480975262569</v>
      </c>
      <c r="AE60">
        <f>'IDT-1'!C60</f>
        <v>-10</v>
      </c>
      <c r="AF60" s="26"/>
      <c r="AG60">
        <f t="shared" si="2"/>
        <v>1168.3480975262569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10.4556073314694</v>
      </c>
      <c r="F61">
        <f>GT_Spot!Q61</f>
        <v>0</v>
      </c>
      <c r="G61">
        <f>PPCL_NG!Q61</f>
        <v>9.9600000000000009</v>
      </c>
      <c r="H61">
        <f>PPCL_Spot!Q61</f>
        <v>8.4700000000000006</v>
      </c>
      <c r="I61">
        <f>Bawana_NG!Q61</f>
        <v>49.92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728.41331445198807</v>
      </c>
      <c r="P61" s="77">
        <v>68.180000000000007</v>
      </c>
      <c r="Q61" s="77">
        <v>17.149999999999999</v>
      </c>
      <c r="R61" s="80">
        <v>23.75</v>
      </c>
      <c r="S61" s="80">
        <v>0</v>
      </c>
      <c r="T61" s="78">
        <f>SUMPRODUCT(LTA!F61:AJ61,LTA!F$101:AJ$101,LTA!F$104:AJ$104)</f>
        <v>152.28</v>
      </c>
      <c r="U61" s="78">
        <f>SUMPRODUCT(LTA!F61:AJ61,LTA!F$102:AJ$102,LTA!F$104:AJ$104)</f>
        <v>100.36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14.74</v>
      </c>
      <c r="AB61" s="117">
        <f>-STOA!O61</f>
        <v>-20</v>
      </c>
      <c r="AC61">
        <f t="shared" si="0"/>
        <v>11.033937062138333</v>
      </c>
      <c r="AD61">
        <f t="shared" si="1"/>
        <v>1202.6449847213191</v>
      </c>
      <c r="AE61">
        <f>'IDT-1'!C61</f>
        <v>0</v>
      </c>
      <c r="AF61" s="26"/>
      <c r="AG61">
        <f t="shared" si="2"/>
        <v>1202.6449847213191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12.275201487910724</v>
      </c>
      <c r="F62">
        <f>GT_Spot!Q62</f>
        <v>0</v>
      </c>
      <c r="G62">
        <f>PPCL_NG!Q62</f>
        <v>9.9600000000000009</v>
      </c>
      <c r="H62">
        <f>PPCL_Spot!Q62</f>
        <v>12.271658332207053</v>
      </c>
      <c r="I62">
        <f>Bawana_NG!Q62</f>
        <v>49.92</v>
      </c>
      <c r="J62">
        <f>Bawana_RLNG!Q62</f>
        <v>0</v>
      </c>
      <c r="K62">
        <f>Bawana_Spot!Q62</f>
        <v>50.00341180484476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729.91564053106742</v>
      </c>
      <c r="P62" s="77">
        <v>68.180000000000007</v>
      </c>
      <c r="Q62" s="77">
        <v>17.149999999999999</v>
      </c>
      <c r="R62" s="80">
        <v>23.75</v>
      </c>
      <c r="S62" s="80">
        <v>0</v>
      </c>
      <c r="T62" s="78">
        <f>SUMPRODUCT(LTA!F62:AJ62,LTA!F$101:AJ$101,LTA!F$104:AJ$104)</f>
        <v>149.52000000000001</v>
      </c>
      <c r="U62" s="78">
        <f>SUMPRODUCT(LTA!F62:AJ62,LTA!F$102:AJ$102,LTA!F$104:AJ$104)</f>
        <v>100.64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14.14</v>
      </c>
      <c r="AB62" s="117">
        <f>-STOA!O62</f>
        <v>-20</v>
      </c>
      <c r="AC62">
        <f t="shared" si="0"/>
        <v>11.069550577416972</v>
      </c>
      <c r="AD62">
        <f t="shared" si="1"/>
        <v>1206.6563615786133</v>
      </c>
      <c r="AE62">
        <f>'IDT-1'!C62</f>
        <v>0</v>
      </c>
      <c r="AF62" s="26"/>
      <c r="AG62">
        <f t="shared" si="2"/>
        <v>1206.6563615786133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11.897602301790283</v>
      </c>
      <c r="F63">
        <f>GT_Spot!Q63</f>
        <v>0</v>
      </c>
      <c r="G63">
        <f>PPCL_NG!Q63</f>
        <v>9.9600000000000009</v>
      </c>
      <c r="H63">
        <f>PPCL_Spot!Q63</f>
        <v>12.271658332207053</v>
      </c>
      <c r="I63">
        <f>Bawana_NG!Q63</f>
        <v>49.92</v>
      </c>
      <c r="J63">
        <f>Bawana_RLNG!Q63</f>
        <v>0</v>
      </c>
      <c r="K63">
        <f>Bawana_Spot!Q63</f>
        <v>60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734.2355709310674</v>
      </c>
      <c r="P63" s="77">
        <v>68.180000000000007</v>
      </c>
      <c r="Q63" s="77">
        <v>17.149999999999999</v>
      </c>
      <c r="R63" s="80">
        <v>23.75</v>
      </c>
      <c r="S63" s="80">
        <v>0</v>
      </c>
      <c r="T63" s="78">
        <f>SUMPRODUCT(LTA!F63:AJ63,LTA!F$101:AJ$101,LTA!F$104:AJ$104)</f>
        <v>141.48000000000002</v>
      </c>
      <c r="U63" s="78">
        <f>SUMPRODUCT(LTA!F63:AJ63,LTA!F$102:AJ$102,LTA!F$104:AJ$104)</f>
        <v>98.89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1.25</v>
      </c>
      <c r="Z63" s="75">
        <f>IEX!O63</f>
        <v>0</v>
      </c>
      <c r="AA63" s="117">
        <f>STOA!I63</f>
        <v>13.540000000000001</v>
      </c>
      <c r="AB63" s="117">
        <f>-STOA!O63</f>
        <v>-20</v>
      </c>
      <c r="AC63">
        <f t="shared" si="0"/>
        <v>11.143021068216477</v>
      </c>
      <c r="AD63">
        <f t="shared" si="1"/>
        <v>1214.9318104968484</v>
      </c>
      <c r="AE63">
        <f>'IDT-1'!C63</f>
        <v>0</v>
      </c>
      <c r="AF63" s="26"/>
      <c r="AG63">
        <f t="shared" si="2"/>
        <v>1214.9318104968484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3.55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11.714971209213052</v>
      </c>
      <c r="F64">
        <f>GT_Spot!Q64</f>
        <v>0</v>
      </c>
      <c r="G64">
        <f>PPCL_NG!Q64</f>
        <v>9.9600000000000009</v>
      </c>
      <c r="H64">
        <f>PPCL_Spot!Q64</f>
        <v>15.202054331666442</v>
      </c>
      <c r="I64">
        <f>Bawana_NG!Q64</f>
        <v>49.92</v>
      </c>
      <c r="J64">
        <f>Bawana_RLNG!Q64</f>
        <v>0</v>
      </c>
      <c r="K64">
        <f>Bawana_Spot!Q64</f>
        <v>60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734.23636341106749</v>
      </c>
      <c r="P64" s="77">
        <v>68.180000000000007</v>
      </c>
      <c r="Q64" s="77">
        <v>17.149999999999999</v>
      </c>
      <c r="R64" s="80">
        <v>23.75</v>
      </c>
      <c r="S64" s="80">
        <v>0</v>
      </c>
      <c r="T64" s="78">
        <f>SUMPRODUCT(LTA!F64:AJ64,LTA!F$101:AJ$101,LTA!F$104:AJ$104)</f>
        <v>131.06</v>
      </c>
      <c r="U64" s="78">
        <f>SUMPRODUCT(LTA!F64:AJ64,LTA!F$102:AJ$102,LTA!F$104:AJ$104)</f>
        <v>99.06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7.04</v>
      </c>
      <c r="Z64" s="75">
        <f>IEX!O64</f>
        <v>0</v>
      </c>
      <c r="AA64" s="117">
        <f>STOA!I64</f>
        <v>13.24</v>
      </c>
      <c r="AB64" s="117">
        <f>-STOA!O64</f>
        <v>-20</v>
      </c>
      <c r="AC64">
        <f t="shared" si="0"/>
        <v>11.332989648442993</v>
      </c>
      <c r="AD64">
        <f t="shared" si="1"/>
        <v>1216.2403993035041</v>
      </c>
      <c r="AE64">
        <f>'IDT-1'!C64</f>
        <v>0</v>
      </c>
      <c r="AF64" s="26"/>
      <c r="AG64">
        <f t="shared" si="2"/>
        <v>1216.2403993035041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17.059999999999999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8.9270773179339109</v>
      </c>
      <c r="F65">
        <f>GT_Spot!Q65</f>
        <v>0</v>
      </c>
      <c r="G65">
        <f>PPCL_NG!Q65</f>
        <v>9.9600000000000009</v>
      </c>
      <c r="H65">
        <f>PPCL_Spot!Q65</f>
        <v>10.65</v>
      </c>
      <c r="I65">
        <f>Bawana_NG!Q65</f>
        <v>49.92</v>
      </c>
      <c r="J65">
        <f>Bawana_RLNG!Q65</f>
        <v>0</v>
      </c>
      <c r="K65">
        <f>Bawana_Spot!Q65</f>
        <v>66.63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733.06152843265102</v>
      </c>
      <c r="P65" s="77">
        <v>68.180000000000007</v>
      </c>
      <c r="Q65" s="77">
        <v>17.149999999999999</v>
      </c>
      <c r="R65" s="80">
        <v>23.75</v>
      </c>
      <c r="S65" s="80">
        <v>0</v>
      </c>
      <c r="T65" s="78">
        <f>SUMPRODUCT(LTA!F65:AJ65,LTA!F$101:AJ$101,LTA!F$104:AJ$104)</f>
        <v>121.74000000000001</v>
      </c>
      <c r="U65" s="78">
        <f>SUMPRODUCT(LTA!F65:AJ65,LTA!F$102:AJ$102,LTA!F$104:AJ$104)</f>
        <v>98.97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12.35</v>
      </c>
      <c r="Z65" s="75">
        <f>IEX!O65</f>
        <v>0</v>
      </c>
      <c r="AA65" s="117">
        <f>STOA!I65</f>
        <v>11.74</v>
      </c>
      <c r="AB65" s="117">
        <f>-STOA!O65</f>
        <v>-20</v>
      </c>
      <c r="AC65">
        <f t="shared" si="0"/>
        <v>11.305403556271008</v>
      </c>
      <c r="AD65">
        <f t="shared" si="1"/>
        <v>1213.1332021943142</v>
      </c>
      <c r="AE65">
        <f>'IDT-1'!C65</f>
        <v>0</v>
      </c>
      <c r="AF65" s="26"/>
      <c r="AG65">
        <f t="shared" si="2"/>
        <v>1213.1332021943142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21.41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12.088713178294572</v>
      </c>
      <c r="F66">
        <f>GT_Spot!Q66</f>
        <v>0</v>
      </c>
      <c r="G66">
        <f>PPCL_NG!Q66</f>
        <v>9.9600000000000009</v>
      </c>
      <c r="H66">
        <f>PPCL_Spot!Q66</f>
        <v>15.202054331666442</v>
      </c>
      <c r="I66">
        <f>Bawana_NG!Q66</f>
        <v>49.92</v>
      </c>
      <c r="J66">
        <f>Bawana_RLNG!Q66</f>
        <v>0</v>
      </c>
      <c r="K66">
        <f>Bawana_Spot!Q66</f>
        <v>66.63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734.09754058465091</v>
      </c>
      <c r="P66" s="77">
        <v>68.180000000000007</v>
      </c>
      <c r="Q66" s="77">
        <v>17.149999999999999</v>
      </c>
      <c r="R66" s="80">
        <v>23.75</v>
      </c>
      <c r="S66" s="80">
        <v>0</v>
      </c>
      <c r="T66" s="78">
        <f>SUMPRODUCT(LTA!F66:AJ66,LTA!F$101:AJ$101,LTA!F$104:AJ$104)</f>
        <v>112.47</v>
      </c>
      <c r="U66" s="78">
        <f>SUMPRODUCT(LTA!F66:AJ66,LTA!F$102:AJ$102,LTA!F$104:AJ$104)</f>
        <v>99.27000000000001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7.91</v>
      </c>
      <c r="Z66" s="75">
        <f>IEX!O66</f>
        <v>0</v>
      </c>
      <c r="AA66" s="117">
        <f>STOA!I66</f>
        <v>11.14</v>
      </c>
      <c r="AB66" s="117">
        <f>-STOA!O66</f>
        <v>-20</v>
      </c>
      <c r="AC66">
        <f t="shared" si="0"/>
        <v>11.251115661676492</v>
      </c>
      <c r="AD66">
        <f t="shared" si="1"/>
        <v>1227.1071924329353</v>
      </c>
      <c r="AE66">
        <f>'IDT-1'!C66</f>
        <v>0</v>
      </c>
      <c r="AF66" s="26"/>
      <c r="AG66">
        <f t="shared" si="2"/>
        <v>1227.1071924329353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30.59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12.088713178294572</v>
      </c>
      <c r="F67">
        <f>GT_Spot!Q67</f>
        <v>0</v>
      </c>
      <c r="G67">
        <f>PPCL_NG!Q67</f>
        <v>9.9600000000000009</v>
      </c>
      <c r="H67">
        <f>PPCL_Spot!Q67</f>
        <v>15.202054331666442</v>
      </c>
      <c r="I67">
        <f>Bawana_NG!Q67</f>
        <v>49.92</v>
      </c>
      <c r="J67">
        <f>Bawana_RLNG!Q67</f>
        <v>0</v>
      </c>
      <c r="K67">
        <f>Bawana_Spot!Q67</f>
        <v>61.5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732.79909080665084</v>
      </c>
      <c r="P67" s="77">
        <v>68.180000000000007</v>
      </c>
      <c r="Q67" s="77">
        <v>17.149999999999999</v>
      </c>
      <c r="R67" s="80">
        <v>23.75</v>
      </c>
      <c r="S67" s="80">
        <v>0</v>
      </c>
      <c r="T67" s="78">
        <f>SUMPRODUCT(LTA!F67:AJ67,LTA!F$101:AJ$101,LTA!F$104:AJ$104)</f>
        <v>102.53</v>
      </c>
      <c r="U67" s="78">
        <f>SUMPRODUCT(LTA!F67:AJ67,LTA!F$102:AJ$102,LTA!F$104:AJ$104)</f>
        <v>99.460000000000008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33.47</v>
      </c>
      <c r="Z67" s="75">
        <f>IEX!O67</f>
        <v>0</v>
      </c>
      <c r="AA67" s="117">
        <f>STOA!I67</f>
        <v>10.24</v>
      </c>
      <c r="AB67" s="117">
        <f>-STOA!O67</f>
        <v>-20</v>
      </c>
      <c r="AC67">
        <f t="shared" si="0"/>
        <v>11.185833303630092</v>
      </c>
      <c r="AD67">
        <f t="shared" si="1"/>
        <v>1219.7540250129821</v>
      </c>
      <c r="AE67">
        <f>'IDT-1'!C67</f>
        <v>0</v>
      </c>
      <c r="AF67" s="26"/>
      <c r="AG67">
        <f t="shared" si="2"/>
        <v>1219.7540250129821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14.69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12.088713178294572</v>
      </c>
      <c r="F68">
        <f>GT_Spot!Q68</f>
        <v>0</v>
      </c>
      <c r="G68">
        <f>PPCL_NG!Q68</f>
        <v>9.9600000000000009</v>
      </c>
      <c r="H68">
        <f>PPCL_Spot!Q68</f>
        <v>15.202054331666442</v>
      </c>
      <c r="I68">
        <f>Bawana_NG!Q68</f>
        <v>49.92</v>
      </c>
      <c r="J68">
        <f>Bawana_RLNG!Q68</f>
        <v>0</v>
      </c>
      <c r="K68">
        <f>Bawana_Spot!Q68</f>
        <v>61.5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731.73109624465098</v>
      </c>
      <c r="P68" s="77">
        <v>68.180000000000007</v>
      </c>
      <c r="Q68" s="77">
        <v>17.149999999999999</v>
      </c>
      <c r="R68" s="80">
        <v>23.75</v>
      </c>
      <c r="S68" s="80">
        <v>0</v>
      </c>
      <c r="T68" s="78">
        <f>SUMPRODUCT(LTA!F68:AJ68,LTA!F$101:AJ$101,LTA!F$104:AJ$104)</f>
        <v>92.64</v>
      </c>
      <c r="U68" s="78">
        <f>SUMPRODUCT(LTA!F68:AJ68,LTA!F$102:AJ$102,LTA!F$104:AJ$104)</f>
        <v>104.87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30.96</v>
      </c>
      <c r="Z68" s="75">
        <f>IEX!O68</f>
        <v>0</v>
      </c>
      <c r="AA68" s="117">
        <f>STOA!I68</f>
        <v>9.0400000000000009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11.098730951484493</v>
      </c>
      <c r="AD68">
        <f t="shared" ref="AD68:AD98" si="4">SUM(B68:AB68,AI68:AR68)-AC68</f>
        <v>1209.9431328031276</v>
      </c>
      <c r="AE68">
        <f>'IDT-1'!C68</f>
        <v>0</v>
      </c>
      <c r="AF68" s="26"/>
      <c r="AG68">
        <f t="shared" ref="AG68:AG98" si="5">SUM(AD68:AF68)</f>
        <v>1209.9431328031276</v>
      </c>
      <c r="AI68" s="75">
        <f>PXIL!I68</f>
        <v>0</v>
      </c>
      <c r="AJ68" s="75">
        <f>PXIL!O68</f>
        <v>0</v>
      </c>
      <c r="AK68" s="75">
        <f>RTM_IEX!I68</f>
        <v>1.68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12.37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12.088713178294572</v>
      </c>
      <c r="F69">
        <f>GT_Spot!Q69</f>
        <v>0</v>
      </c>
      <c r="G69">
        <f>PPCL_NG!Q69</f>
        <v>16.39</v>
      </c>
      <c r="H69">
        <f>PPCL_Spot!Q69</f>
        <v>17.97</v>
      </c>
      <c r="I69">
        <f>Bawana_NG!Q69</f>
        <v>49.92</v>
      </c>
      <c r="J69">
        <f>Bawana_RLNG!Q69</f>
        <v>0</v>
      </c>
      <c r="K69">
        <f>Bawana_Spot!Q69</f>
        <v>55.461980785028032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729.30266839587989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82.25</v>
      </c>
      <c r="U69" s="78">
        <f>SUMPRODUCT(LTA!F69:AJ69,LTA!F$102:AJ$102,LTA!F$104:AJ$104)</f>
        <v>105.9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37.119999999999997</v>
      </c>
      <c r="Z69" s="75">
        <f>IEX!O69</f>
        <v>0</v>
      </c>
      <c r="AA69" s="117">
        <f>STOA!I69</f>
        <v>8.44</v>
      </c>
      <c r="AB69" s="117">
        <f>-STOA!O69</f>
        <v>-20</v>
      </c>
      <c r="AC69">
        <f t="shared" si="3"/>
        <v>11.13429613920489</v>
      </c>
      <c r="AD69">
        <f t="shared" si="4"/>
        <v>1213.9490662199976</v>
      </c>
      <c r="AE69">
        <f>'IDT-1'!C69</f>
        <v>0</v>
      </c>
      <c r="AF69" s="26"/>
      <c r="AG69">
        <f t="shared" si="5"/>
        <v>1213.9490662199976</v>
      </c>
      <c r="AI69" s="75">
        <f>PXIL!I69</f>
        <v>0</v>
      </c>
      <c r="AJ69" s="75">
        <f>PXIL!O69</f>
        <v>0</v>
      </c>
      <c r="AK69" s="75">
        <f>RTM_IEX!I69</f>
        <v>5.09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16.32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12.088713178294572</v>
      </c>
      <c r="F70">
        <f>GT_Spot!Q70</f>
        <v>0</v>
      </c>
      <c r="G70">
        <f>PPCL_NG!Q70</f>
        <v>16.39</v>
      </c>
      <c r="H70">
        <f>PPCL_Spot!Q70</f>
        <v>17.97</v>
      </c>
      <c r="I70">
        <f>Bawana_NG!Q70</f>
        <v>49.92</v>
      </c>
      <c r="J70">
        <f>Bawana_RLNG!Q70</f>
        <v>0</v>
      </c>
      <c r="K70">
        <f>Bawana_Spot!Q70</f>
        <v>55.461980785028032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730.33839251187999</v>
      </c>
      <c r="P70" s="77">
        <v>68.180000000000007</v>
      </c>
      <c r="Q70" s="77">
        <v>17.149999999999999</v>
      </c>
      <c r="R70" s="80">
        <v>23.310000000000002</v>
      </c>
      <c r="S70" s="80">
        <v>0</v>
      </c>
      <c r="T70" s="78">
        <f>SUMPRODUCT(LTA!F70:AJ70,LTA!F$101:AJ$101,LTA!F$104:AJ$104)</f>
        <v>72.63</v>
      </c>
      <c r="U70" s="78">
        <f>SUMPRODUCT(LTA!F70:AJ70,LTA!F$102:AJ$102,LTA!F$104:AJ$104)</f>
        <v>106.87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32.5</v>
      </c>
      <c r="Z70" s="75">
        <f>IEX!O70</f>
        <v>0</v>
      </c>
      <c r="AA70" s="117">
        <f>STOA!I70</f>
        <v>7.84</v>
      </c>
      <c r="AB70" s="117">
        <f>-STOA!O70</f>
        <v>-20</v>
      </c>
      <c r="AC70">
        <f t="shared" si="3"/>
        <v>10.979642511425688</v>
      </c>
      <c r="AD70">
        <f t="shared" si="4"/>
        <v>1196.5294439637767</v>
      </c>
      <c r="AE70">
        <f>'IDT-1'!C70</f>
        <v>0</v>
      </c>
      <c r="AF70" s="26"/>
      <c r="AG70">
        <f t="shared" si="5"/>
        <v>1196.5294439637767</v>
      </c>
      <c r="AI70" s="75">
        <f>PXIL!I70</f>
        <v>0</v>
      </c>
      <c r="AJ70" s="75">
        <f>PXIL!O70</f>
        <v>0</v>
      </c>
      <c r="AK70" s="75">
        <f>RTM_IEX!I70</f>
        <v>2.62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14.24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12.088713178294572</v>
      </c>
      <c r="F71">
        <f>GT_Spot!Q71</f>
        <v>0</v>
      </c>
      <c r="G71">
        <f>PPCL_NG!Q71</f>
        <v>19.600000000000005</v>
      </c>
      <c r="H71">
        <f>PPCL_Spot!Q71</f>
        <v>11.218523878437047</v>
      </c>
      <c r="I71">
        <f>Bawana_NG!Q71</f>
        <v>49.92</v>
      </c>
      <c r="J71">
        <f>Bawana_RLNG!Q71</f>
        <v>0</v>
      </c>
      <c r="K71">
        <f>Bawana_Spot!Q71</f>
        <v>54.188064711974569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732.57282035188007</v>
      </c>
      <c r="P71" s="77">
        <v>68.180000000000007</v>
      </c>
      <c r="Q71" s="77">
        <v>17.149999999999999</v>
      </c>
      <c r="R71" s="80">
        <v>23.153985195386468</v>
      </c>
      <c r="S71" s="80">
        <v>0</v>
      </c>
      <c r="T71" s="78">
        <f>SUMPRODUCT(LTA!F71:AJ71,LTA!F$101:AJ$101,LTA!F$104:AJ$104)</f>
        <v>63.69</v>
      </c>
      <c r="U71" s="78">
        <f>SUMPRODUCT(LTA!F71:AJ71,LTA!F$102:AJ$102,LTA!F$104:AJ$104)</f>
        <v>107.9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31.01</v>
      </c>
      <c r="Z71" s="75">
        <f>IEX!O71</f>
        <v>0</v>
      </c>
      <c r="AA71" s="117">
        <f>STOA!I71</f>
        <v>6.9399999999999995</v>
      </c>
      <c r="AB71" s="117">
        <f>-STOA!O71</f>
        <v>-20</v>
      </c>
      <c r="AC71">
        <f t="shared" si="3"/>
        <v>10.839133094824465</v>
      </c>
      <c r="AD71">
        <f t="shared" si="4"/>
        <v>1180.7029742211482</v>
      </c>
      <c r="AE71">
        <f>'IDT-1'!C71</f>
        <v>0</v>
      </c>
      <c r="AF71" s="26"/>
      <c r="AG71">
        <f t="shared" si="5"/>
        <v>1180.7029742211482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13.93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12.088713178294572</v>
      </c>
      <c r="F72">
        <f>GT_Spot!Q72</f>
        <v>0</v>
      </c>
      <c r="G72">
        <f>PPCL_NG!Q72</f>
        <v>19.600000000000005</v>
      </c>
      <c r="H72">
        <f>PPCL_Spot!Q72</f>
        <v>9.3512304250559293</v>
      </c>
      <c r="I72">
        <f>Bawana_NG!Q72</f>
        <v>49.92</v>
      </c>
      <c r="J72">
        <f>Bawana_RLNG!Q72</f>
        <v>0</v>
      </c>
      <c r="K72">
        <f>Bawana_Spot!Q72</f>
        <v>54.188064711974569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731.53709623588009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51.89</v>
      </c>
      <c r="U72" s="78">
        <f>SUMPRODUCT(LTA!F72:AJ72,LTA!F$102:AJ$102,LTA!F$104:AJ$104)</f>
        <v>108.51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29.68</v>
      </c>
      <c r="Z72" s="75">
        <f>IEX!O72</f>
        <v>0</v>
      </c>
      <c r="AA72" s="117">
        <f>STOA!I72</f>
        <v>5.7399999999999993</v>
      </c>
      <c r="AB72" s="117">
        <f>-STOA!O72</f>
        <v>-20</v>
      </c>
      <c r="AC72">
        <f t="shared" si="3"/>
        <v>10.676359470494514</v>
      </c>
      <c r="AD72">
        <f t="shared" si="4"/>
        <v>1162.3687450807108</v>
      </c>
      <c r="AE72">
        <f>'IDT-1'!C72</f>
        <v>0</v>
      </c>
      <c r="AF72" s="26"/>
      <c r="AG72">
        <f t="shared" si="5"/>
        <v>1162.3687450807108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12.14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12.088713178294572</v>
      </c>
      <c r="F73">
        <f>GT_Spot!Q73</f>
        <v>0</v>
      </c>
      <c r="G73">
        <f>PPCL_NG!Q73</f>
        <v>22.82</v>
      </c>
      <c r="H73">
        <f>PPCL_Spot!Q73</f>
        <v>9.0500000000000007</v>
      </c>
      <c r="I73">
        <f>Bawana_NG!Q73</f>
        <v>49.92</v>
      </c>
      <c r="J73">
        <f>Bawana_RLNG!Q73</f>
        <v>0</v>
      </c>
      <c r="K73">
        <f>Bawana_Spot!Q73</f>
        <v>63.742276509875353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732.71053940588001</v>
      </c>
      <c r="P73" s="77">
        <v>68.180000000000007</v>
      </c>
      <c r="Q73" s="77">
        <v>17.149999999999999</v>
      </c>
      <c r="R73" s="80">
        <v>13.34</v>
      </c>
      <c r="S73" s="80">
        <v>0</v>
      </c>
      <c r="T73" s="78">
        <f>SUMPRODUCT(LTA!F73:AJ73,LTA!F$101:AJ$101,LTA!F$104:AJ$104)</f>
        <v>42.379999999999995</v>
      </c>
      <c r="U73" s="78">
        <f>SUMPRODUCT(LTA!F73:AJ73,LTA!F$102:AJ$102,LTA!F$104:AJ$104)</f>
        <v>109.23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30.83</v>
      </c>
      <c r="Z73" s="75">
        <f>IEX!O73</f>
        <v>0</v>
      </c>
      <c r="AA73" s="117">
        <f>STOA!I73</f>
        <v>4.24</v>
      </c>
      <c r="AB73" s="117">
        <f>-STOA!O73</f>
        <v>-20</v>
      </c>
      <c r="AC73">
        <f t="shared" si="3"/>
        <v>10.651336006471547</v>
      </c>
      <c r="AD73">
        <f t="shared" si="4"/>
        <v>1159.5501930875785</v>
      </c>
      <c r="AE73">
        <f>'IDT-1'!C73</f>
        <v>0</v>
      </c>
      <c r="AF73" s="26"/>
      <c r="AG73">
        <f t="shared" si="5"/>
        <v>1159.5501930875785</v>
      </c>
      <c r="AI73" s="75">
        <f>PXIL!I73</f>
        <v>0</v>
      </c>
      <c r="AJ73" s="75">
        <f>PXIL!O73</f>
        <v>0</v>
      </c>
      <c r="AK73" s="75">
        <f>RTM_IEX!I73</f>
        <v>2.48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12.04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12.088713178294572</v>
      </c>
      <c r="F74">
        <f>GT_Spot!Q74</f>
        <v>0</v>
      </c>
      <c r="G74">
        <f>PPCL_NG!Q74</f>
        <v>9.9600000000000009</v>
      </c>
      <c r="H74">
        <f>PPCL_Spot!Q74</f>
        <v>20</v>
      </c>
      <c r="I74">
        <f>Bawana_NG!Q74</f>
        <v>49.92</v>
      </c>
      <c r="J74">
        <f>Bawana_RLNG!Q74</f>
        <v>0</v>
      </c>
      <c r="K74">
        <f>Bawana_Spot!Q74</f>
        <v>65.989999999999995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733.74626352188</v>
      </c>
      <c r="P74" s="77">
        <v>68.180000000000007</v>
      </c>
      <c r="Q74" s="77">
        <v>17.149999999999999</v>
      </c>
      <c r="R74" s="80">
        <v>5.5</v>
      </c>
      <c r="S74" s="80">
        <v>0</v>
      </c>
      <c r="T74" s="78">
        <f>SUMPRODUCT(LTA!F74:AJ74,LTA!F$101:AJ$101,LTA!F$104:AJ$104)</f>
        <v>31</v>
      </c>
      <c r="U74" s="78">
        <f>SUMPRODUCT(LTA!F74:AJ74,LTA!F$102:AJ$102,LTA!F$104:AJ$104)</f>
        <v>105.2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30.79</v>
      </c>
      <c r="Z74" s="75">
        <f>IEX!O74</f>
        <v>0</v>
      </c>
      <c r="AA74" s="117">
        <f>STOA!I74</f>
        <v>3.3400000000000003</v>
      </c>
      <c r="AB74" s="117">
        <f>-STOA!O74</f>
        <v>-20</v>
      </c>
      <c r="AC74">
        <f t="shared" si="3"/>
        <v>10.44280634540544</v>
      </c>
      <c r="AD74">
        <f t="shared" si="4"/>
        <v>1136.062170354769</v>
      </c>
      <c r="AE74">
        <f>'IDT-1'!C74</f>
        <v>0</v>
      </c>
      <c r="AF74" s="26"/>
      <c r="AG74">
        <f t="shared" si="5"/>
        <v>1136.062170354769</v>
      </c>
      <c r="AI74" s="75">
        <f>PXIL!I74</f>
        <v>0</v>
      </c>
      <c r="AJ74" s="75">
        <f>PXIL!O74</f>
        <v>0</v>
      </c>
      <c r="AK74" s="75">
        <f>RTM_IEX!I74</f>
        <v>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10.64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12.200992248062017</v>
      </c>
      <c r="F75">
        <f>GT_Spot!Q75</f>
        <v>0</v>
      </c>
      <c r="G75">
        <f>PPCL_NG!Q75</f>
        <v>9.9600000000000009</v>
      </c>
      <c r="H75">
        <f>PPCL_Spot!Q75</f>
        <v>30</v>
      </c>
      <c r="I75">
        <f>Bawana_NG!Q75</f>
        <v>49.92</v>
      </c>
      <c r="J75">
        <f>Bawana_RLNG!Q75</f>
        <v>0</v>
      </c>
      <c r="K75">
        <f>Bawana_Spot!Q75</f>
        <v>68.349999999999994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737.03754853187991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20.53</v>
      </c>
      <c r="U75" s="78">
        <f>SUMPRODUCT(LTA!F75:AJ75,LTA!F$102:AJ$102,LTA!F$104:AJ$104)</f>
        <v>105.33000000000001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30.1</v>
      </c>
      <c r="Z75" s="75">
        <f>IEX!O75</f>
        <v>0</v>
      </c>
      <c r="AA75" s="117">
        <f>STOA!I75</f>
        <v>2.74</v>
      </c>
      <c r="AB75" s="117">
        <f>-STOA!O75</f>
        <v>-20</v>
      </c>
      <c r="AC75">
        <f t="shared" si="3"/>
        <v>10.474869709307395</v>
      </c>
      <c r="AD75">
        <f t="shared" si="4"/>
        <v>1139.6736710706346</v>
      </c>
      <c r="AE75">
        <f>'IDT-1'!C75</f>
        <v>0</v>
      </c>
      <c r="AF75" s="26"/>
      <c r="AG75">
        <f t="shared" si="5"/>
        <v>1139.6736710706346</v>
      </c>
      <c r="AI75" s="75">
        <f>PXIL!I75</f>
        <v>0</v>
      </c>
      <c r="AJ75" s="75">
        <f>PXIL!O75</f>
        <v>0</v>
      </c>
      <c r="AK75" s="75">
        <f>RTM_IEX!I75</f>
        <v>7.72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10.93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12.200992248062017</v>
      </c>
      <c r="F76">
        <f>GT_Spot!Q76</f>
        <v>0</v>
      </c>
      <c r="G76">
        <f>PPCL_NG!Q76</f>
        <v>9.9600000000000009</v>
      </c>
      <c r="H76">
        <f>PPCL_Spot!Q76</f>
        <v>30</v>
      </c>
      <c r="I76">
        <f>Bawana_NG!Q76</f>
        <v>49.92</v>
      </c>
      <c r="J76">
        <f>Bawana_RLNG!Q76</f>
        <v>0</v>
      </c>
      <c r="K76">
        <f>Bawana_Spot!Q76</f>
        <v>65.88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744.11111934787994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11.55</v>
      </c>
      <c r="U76" s="78">
        <f>SUMPRODUCT(LTA!F76:AJ76,LTA!F$102:AJ$102,LTA!F$104:AJ$104)</f>
        <v>105.39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27.91</v>
      </c>
      <c r="Z76" s="75">
        <f>IEX!O76</f>
        <v>0</v>
      </c>
      <c r="AA76" s="117">
        <f>STOA!I76</f>
        <v>2.14</v>
      </c>
      <c r="AB76" s="117">
        <f>-STOA!O76</f>
        <v>-20</v>
      </c>
      <c r="AC76">
        <f t="shared" si="3"/>
        <v>10.378981132488196</v>
      </c>
      <c r="AD76">
        <f t="shared" si="4"/>
        <v>1128.8731304634537</v>
      </c>
      <c r="AE76">
        <f>'IDT-1'!C76</f>
        <v>0</v>
      </c>
      <c r="AF76" s="26"/>
      <c r="AG76">
        <f t="shared" si="5"/>
        <v>1128.8731304634537</v>
      </c>
      <c r="AI76" s="75">
        <f>PXIL!I76</f>
        <v>0</v>
      </c>
      <c r="AJ76" s="75">
        <f>PXIL!O76</f>
        <v>0</v>
      </c>
      <c r="AK76" s="75">
        <f>RTM_IEX!I76</f>
        <v>6.12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8.74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12.200992248062017</v>
      </c>
      <c r="F77">
        <f>GT_Spot!Q77</f>
        <v>0</v>
      </c>
      <c r="G77">
        <f>PPCL_NG!Q77</f>
        <v>9.9600000000000009</v>
      </c>
      <c r="H77">
        <f>PPCL_Spot!Q77</f>
        <v>30</v>
      </c>
      <c r="I77">
        <f>Bawana_NG!Q77</f>
        <v>49.92</v>
      </c>
      <c r="J77">
        <f>Bawana_RLNG!Q77</f>
        <v>0</v>
      </c>
      <c r="K77">
        <f>Bawana_Spot!Q77</f>
        <v>62.33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755.54042851419933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5.42</v>
      </c>
      <c r="U77" s="78">
        <f>SUMPRODUCT(LTA!F77:AJ77,LTA!F$102:AJ$102,LTA!F$104:AJ$104)</f>
        <v>105.48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25.71</v>
      </c>
      <c r="Z77" s="75">
        <f>IEX!O77</f>
        <v>0</v>
      </c>
      <c r="AA77" s="117">
        <f>STOA!I77</f>
        <v>1.54</v>
      </c>
      <c r="AB77" s="117">
        <f>-STOA!O77</f>
        <v>-20</v>
      </c>
      <c r="AC77">
        <f t="shared" si="3"/>
        <v>10.345535053151806</v>
      </c>
      <c r="AD77">
        <f t="shared" si="4"/>
        <v>1125.1058857091095</v>
      </c>
      <c r="AE77">
        <f>'IDT-1'!C77</f>
        <v>1.2909999999999999</v>
      </c>
      <c r="AF77" s="26"/>
      <c r="AG77">
        <f t="shared" si="5"/>
        <v>1126.3968857091095</v>
      </c>
      <c r="AI77" s="75">
        <f>PXIL!I77</f>
        <v>0</v>
      </c>
      <c r="AJ77" s="75">
        <f>PXIL!O77</f>
        <v>0</v>
      </c>
      <c r="AK77" s="75">
        <f>RTM_IEX!I77</f>
        <v>5.6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6.42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12.200992248062017</v>
      </c>
      <c r="F78">
        <f>GT_Spot!Q78</f>
        <v>0</v>
      </c>
      <c r="G78">
        <f>PPCL_NG!Q78</f>
        <v>9.9600000000000009</v>
      </c>
      <c r="H78">
        <f>PPCL_Spot!Q78</f>
        <v>30</v>
      </c>
      <c r="I78">
        <f>Bawana_NG!Q78</f>
        <v>49.92</v>
      </c>
      <c r="J78">
        <f>Bawana_RLNG!Q78</f>
        <v>0</v>
      </c>
      <c r="K78">
        <f>Bawana_Spot!Q78</f>
        <v>54.33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764.75978096335064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2.36</v>
      </c>
      <c r="U78" s="78">
        <f>SUMPRODUCT(LTA!F78:AJ78,LTA!F$102:AJ$102,LTA!F$104:AJ$104)</f>
        <v>105.65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19.72</v>
      </c>
      <c r="Z78" s="75">
        <f>IEX!O78</f>
        <v>0</v>
      </c>
      <c r="AA78" s="117">
        <f>STOA!I78</f>
        <v>0.94</v>
      </c>
      <c r="AB78" s="117">
        <f>-STOA!O78</f>
        <v>-20</v>
      </c>
      <c r="AC78">
        <f t="shared" si="3"/>
        <v>10.202441354704337</v>
      </c>
      <c r="AD78">
        <f t="shared" si="4"/>
        <v>1108.9883318567083</v>
      </c>
      <c r="AE78">
        <f>'IDT-1'!C78</f>
        <v>5.5350000000000001</v>
      </c>
      <c r="AF78" s="26"/>
      <c r="AG78">
        <f t="shared" si="5"/>
        <v>1114.5233318567084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4.0199999999999996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13.326399302528335</v>
      </c>
      <c r="F79">
        <f>GT_Spot!Q79</f>
        <v>0</v>
      </c>
      <c r="G79">
        <f>PPCL_NG!Q79</f>
        <v>9.9600000000000009</v>
      </c>
      <c r="H79">
        <f>PPCL_Spot!Q79</f>
        <v>30</v>
      </c>
      <c r="I79">
        <f>Bawana_NG!Q79</f>
        <v>49.92</v>
      </c>
      <c r="J79">
        <f>Bawana_RLNG!Q79</f>
        <v>0</v>
      </c>
      <c r="K79">
        <f>Bawana_Spot!Q79</f>
        <v>40.280000000000008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783.21349208735069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108.29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7.08</v>
      </c>
      <c r="Z79" s="75">
        <f>IEX!O79</f>
        <v>0</v>
      </c>
      <c r="AA79" s="117">
        <f>STOA!I79</f>
        <v>0.79</v>
      </c>
      <c r="AB79" s="117">
        <f>-STOA!O79</f>
        <v>-20</v>
      </c>
      <c r="AC79">
        <f t="shared" si="3"/>
        <v>10.119097594674839</v>
      </c>
      <c r="AD79">
        <f t="shared" si="4"/>
        <v>1099.600793795204</v>
      </c>
      <c r="AE79">
        <f>'IDT-1'!C79</f>
        <v>11.625999999999999</v>
      </c>
      <c r="AF79" s="26"/>
      <c r="AG79">
        <f t="shared" si="5"/>
        <v>1111.226793795204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1.39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13.326399302528335</v>
      </c>
      <c r="F80">
        <f>GT_Spot!Q80</f>
        <v>0</v>
      </c>
      <c r="G80">
        <f>PPCL_NG!Q80</f>
        <v>9.9600000000000009</v>
      </c>
      <c r="H80">
        <f>PPCL_Spot!Q80</f>
        <v>28.468788562188841</v>
      </c>
      <c r="I80">
        <f>Bawana_NG!Q80</f>
        <v>49.92</v>
      </c>
      <c r="J80">
        <f>Bawana_RLNG!Q80</f>
        <v>0</v>
      </c>
      <c r="K80">
        <f>Bawana_Spot!Q80</f>
        <v>41.79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787.26813599735067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108.71000000000001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1.37</v>
      </c>
      <c r="Z80" s="75">
        <f>IEX!O80</f>
        <v>0</v>
      </c>
      <c r="AA80" s="117">
        <f>STOA!I80</f>
        <v>0.64</v>
      </c>
      <c r="AB80" s="117">
        <f>-STOA!O80</f>
        <v>-20</v>
      </c>
      <c r="AC80">
        <f t="shared" si="3"/>
        <v>10.095807800430103</v>
      </c>
      <c r="AD80">
        <f t="shared" si="4"/>
        <v>1096.9775160616377</v>
      </c>
      <c r="AE80">
        <f>'IDT-1'!C80</f>
        <v>10.903</v>
      </c>
      <c r="AF80" s="26"/>
      <c r="AG80">
        <f t="shared" si="5"/>
        <v>1107.8805160616378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0.28000000000000003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13.478500435919791</v>
      </c>
      <c r="F81">
        <f>GT_Spot!Q81</f>
        <v>0</v>
      </c>
      <c r="G81">
        <f>PPCL_NG!Q81</f>
        <v>9.9600000000000009</v>
      </c>
      <c r="H81">
        <f>PPCL_Spot!Q81</f>
        <v>30</v>
      </c>
      <c r="I81">
        <f>Bawana_NG!Q81</f>
        <v>49.92</v>
      </c>
      <c r="J81">
        <f>Bawana_RLNG!Q81</f>
        <v>0</v>
      </c>
      <c r="K81">
        <f>Bawana_Spot!Q81</f>
        <v>50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793.24585860655895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108.78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-20</v>
      </c>
      <c r="AC81">
        <f t="shared" si="3"/>
        <v>10.620996648516511</v>
      </c>
      <c r="AD81">
        <f t="shared" si="4"/>
        <v>1065.7333623939626</v>
      </c>
      <c r="AE81">
        <f>'IDT-1'!C81</f>
        <v>10</v>
      </c>
      <c r="AF81" s="26"/>
      <c r="AG81">
        <f t="shared" si="5"/>
        <v>1075.7333623939626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13.476529064869419</v>
      </c>
      <c r="F82">
        <f>GT_Spot!Q82</f>
        <v>0</v>
      </c>
      <c r="G82">
        <f>PPCL_NG!Q82</f>
        <v>9.9600000000000009</v>
      </c>
      <c r="H82">
        <f>PPCL_Spot!Q82</f>
        <v>30</v>
      </c>
      <c r="I82">
        <f>Bawana_NG!Q82</f>
        <v>49.92</v>
      </c>
      <c r="J82">
        <f>Bawana_RLNG!Q82</f>
        <v>0</v>
      </c>
      <c r="K82">
        <f>Bawana_Spot!Q82</f>
        <v>50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804.34734359735069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108.97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-20</v>
      </c>
      <c r="AC82">
        <f t="shared" si="3"/>
        <v>10.542781817926327</v>
      </c>
      <c r="AD82">
        <f t="shared" si="4"/>
        <v>1097.1010908442938</v>
      </c>
      <c r="AE82">
        <f>'IDT-1'!C82</f>
        <v>0</v>
      </c>
      <c r="AF82" s="26"/>
      <c r="AG82">
        <f t="shared" si="5"/>
        <v>1097.1010908442938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13.476529064869419</v>
      </c>
      <c r="F83">
        <f>GT_Spot!Q83</f>
        <v>0</v>
      </c>
      <c r="G83">
        <f>PPCL_NG!Q83</f>
        <v>9.9600000000000009</v>
      </c>
      <c r="H83">
        <f>PPCL_Spot!Q83</f>
        <v>30.89</v>
      </c>
      <c r="I83">
        <f>Bawana_NG!Q83</f>
        <v>49.92</v>
      </c>
      <c r="J83">
        <f>Bawana_RLNG!Q83</f>
        <v>0</v>
      </c>
      <c r="K83">
        <f>Bawana_Spot!Q83</f>
        <v>21.54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804.34734359735069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109.16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-20</v>
      </c>
      <c r="AC83">
        <f t="shared" si="3"/>
        <v>10.213056542704374</v>
      </c>
      <c r="AD83">
        <f t="shared" si="4"/>
        <v>1080.0508161195157</v>
      </c>
      <c r="AE83">
        <f>'IDT-1'!C83</f>
        <v>0</v>
      </c>
      <c r="AF83" s="26"/>
      <c r="AG83">
        <f t="shared" si="5"/>
        <v>1080.0508161195157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13.476529064869419</v>
      </c>
      <c r="F84">
        <f>GT_Spot!Q84</f>
        <v>0</v>
      </c>
      <c r="G84">
        <f>PPCL_NG!Q84</f>
        <v>9.9600000000000009</v>
      </c>
      <c r="H84">
        <f>PPCL_Spot!Q84</f>
        <v>30.89</v>
      </c>
      <c r="I84">
        <f>Bawana_NG!Q84</f>
        <v>49.92</v>
      </c>
      <c r="J84">
        <f>Bawana_RLNG!Q84</f>
        <v>0</v>
      </c>
      <c r="K84">
        <f>Bawana_Spot!Q84</f>
        <v>21.54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803.93080975935061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109.48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-20</v>
      </c>
      <c r="AC84">
        <f t="shared" si="3"/>
        <v>10.256597682540948</v>
      </c>
      <c r="AD84">
        <f t="shared" si="4"/>
        <v>1074.910741141679</v>
      </c>
      <c r="AE84">
        <f>'IDT-1'!C84</f>
        <v>0</v>
      </c>
      <c r="AF84" s="26"/>
      <c r="AG84">
        <f t="shared" si="5"/>
        <v>1074.910741141679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12.353527529887186</v>
      </c>
      <c r="F85">
        <f>GT_Spot!Q85</f>
        <v>0</v>
      </c>
      <c r="G85">
        <f>PPCL_NG!Q85</f>
        <v>9.9600000000000009</v>
      </c>
      <c r="H85">
        <f>PPCL_Spot!Q85</f>
        <v>39.851916099500095</v>
      </c>
      <c r="I85">
        <f>Bawana_NG!Q85</f>
        <v>49.92</v>
      </c>
      <c r="J85">
        <f>Bawana_RLNG!Q85</f>
        <v>0</v>
      </c>
      <c r="K85">
        <f>Bawana_Spot!Q85</f>
        <v>30.080000000000002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778.61901539671067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118.79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-20</v>
      </c>
      <c r="AC85">
        <f t="shared" si="3"/>
        <v>10.08235378987357</v>
      </c>
      <c r="AD85">
        <f t="shared" si="4"/>
        <v>1095.4621052362245</v>
      </c>
      <c r="AE85">
        <f>'IDT-1'!C85</f>
        <v>0</v>
      </c>
      <c r="AF85" s="26"/>
      <c r="AG85">
        <f t="shared" si="5"/>
        <v>1095.4621052362245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12.706127856906262</v>
      </c>
      <c r="F86">
        <f>GT_Spot!Q86</f>
        <v>0</v>
      </c>
      <c r="G86">
        <f>PPCL_NG!Q86</f>
        <v>9.9600000000000009</v>
      </c>
      <c r="H86">
        <f>PPCL_Spot!Q86</f>
        <v>39.851916099500095</v>
      </c>
      <c r="I86">
        <f>Bawana_NG!Q86</f>
        <v>49.92</v>
      </c>
      <c r="J86">
        <f>Bawana_RLNG!Q86</f>
        <v>0</v>
      </c>
      <c r="K86">
        <f>Bawana_Spot!Q86</f>
        <v>31.07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763.82531342425762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117.77000000000001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-20</v>
      </c>
      <c r="AC86">
        <f t="shared" si="3"/>
        <v>9.955008095393751</v>
      </c>
      <c r="AD86">
        <f t="shared" si="4"/>
        <v>1081.1183492852704</v>
      </c>
      <c r="AE86">
        <f>'IDT-1'!C86</f>
        <v>15</v>
      </c>
      <c r="AF86" s="26"/>
      <c r="AG86">
        <f t="shared" si="5"/>
        <v>1096.1183492852704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12.706127856906262</v>
      </c>
      <c r="F87">
        <f>GT_Spot!Q87</f>
        <v>0</v>
      </c>
      <c r="G87">
        <f>PPCL_NG!Q87</f>
        <v>9.9600000000000009</v>
      </c>
      <c r="H87">
        <f>PPCL_Spot!Q87</f>
        <v>39.85</v>
      </c>
      <c r="I87">
        <f>Bawana_NG!Q87</f>
        <v>49.92</v>
      </c>
      <c r="J87">
        <f>Bawana_RLNG!Q87</f>
        <v>0</v>
      </c>
      <c r="K87">
        <f>Bawana_Spot!Q87</f>
        <v>70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736.3551612831626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117.54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</v>
      </c>
      <c r="AB87" s="117">
        <f>-STOA!O87</f>
        <v>-20</v>
      </c>
      <c r="AC87">
        <f t="shared" si="3"/>
        <v>10.453329633375304</v>
      </c>
      <c r="AD87">
        <f t="shared" si="4"/>
        <v>1046.8479595066938</v>
      </c>
      <c r="AE87">
        <f>'IDT-1'!C87</f>
        <v>31.100999999999999</v>
      </c>
      <c r="AF87" s="26"/>
      <c r="AG87">
        <f t="shared" si="5"/>
        <v>1077.9489595066939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12.706127856906262</v>
      </c>
      <c r="F88">
        <f>GT_Spot!Q88</f>
        <v>0</v>
      </c>
      <c r="G88">
        <f>PPCL_NG!Q88</f>
        <v>9.9600000000000009</v>
      </c>
      <c r="H88">
        <f>PPCL_Spot!Q88</f>
        <v>30.89</v>
      </c>
      <c r="I88">
        <f>Bawana_NG!Q88</f>
        <v>49.92</v>
      </c>
      <c r="J88">
        <f>Bawana_RLNG!Q88</f>
        <v>0</v>
      </c>
      <c r="K88">
        <f>Bawana_Spot!Q88</f>
        <v>100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721.85411398795429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117.22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8.52</v>
      </c>
      <c r="Z88" s="75">
        <f>IEX!O88</f>
        <v>0</v>
      </c>
      <c r="AA88" s="117">
        <f>STOA!I88</f>
        <v>0.64</v>
      </c>
      <c r="AB88" s="117">
        <f>-STOA!O88</f>
        <v>-20</v>
      </c>
      <c r="AC88">
        <f t="shared" si="3"/>
        <v>10.197332678678679</v>
      </c>
      <c r="AD88">
        <f t="shared" si="4"/>
        <v>1108.4129091661816</v>
      </c>
      <c r="AE88">
        <f>'IDT-1'!C88</f>
        <v>16.416</v>
      </c>
      <c r="AF88" s="26"/>
      <c r="AG88">
        <f t="shared" si="5"/>
        <v>1124.8289091661816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1.57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12.706127856906262</v>
      </c>
      <c r="F89">
        <f>GT_Spot!Q89</f>
        <v>0</v>
      </c>
      <c r="G89">
        <f>PPCL_NG!Q89</f>
        <v>9.9600000000000009</v>
      </c>
      <c r="H89">
        <f>PPCL_Spot!Q89</f>
        <v>30.89</v>
      </c>
      <c r="I89">
        <f>Bawana_NG!Q89</f>
        <v>49.92</v>
      </c>
      <c r="J89">
        <f>Bawana_RLNG!Q89</f>
        <v>0</v>
      </c>
      <c r="K89">
        <f>Bawana_Spot!Q89</f>
        <v>107.41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721.88876161995427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117.08000000000001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20.43</v>
      </c>
      <c r="Z89" s="75">
        <f>IEX!O89</f>
        <v>0</v>
      </c>
      <c r="AA89" s="117">
        <f>STOA!I89</f>
        <v>0.64</v>
      </c>
      <c r="AB89" s="117">
        <f>-STOA!O89</f>
        <v>-20</v>
      </c>
      <c r="AC89">
        <f t="shared" si="3"/>
        <v>10.565544128284184</v>
      </c>
      <c r="AD89">
        <f t="shared" si="4"/>
        <v>1109.7093453485763</v>
      </c>
      <c r="AE89">
        <f>'IDT-1'!C89</f>
        <v>5.1029999999999998</v>
      </c>
      <c r="AF89" s="26"/>
      <c r="AG89">
        <f t="shared" si="5"/>
        <v>1114.8123453485764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4.0199999999999996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12.706127856906262</v>
      </c>
      <c r="F90">
        <f>GT_Spot!Q90</f>
        <v>0</v>
      </c>
      <c r="G90">
        <f>PPCL_NG!Q90</f>
        <v>9.9600000000000009</v>
      </c>
      <c r="H90">
        <f>PPCL_Spot!Q90</f>
        <v>30.89</v>
      </c>
      <c r="I90">
        <f>Bawana_NG!Q90</f>
        <v>49.92</v>
      </c>
      <c r="J90">
        <f>Bawana_RLNG!Q90</f>
        <v>0</v>
      </c>
      <c r="K90">
        <f>Bawana_Spot!Q90</f>
        <v>116.33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721.95164617795433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116.86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30.25</v>
      </c>
      <c r="Z90" s="75">
        <f>IEX!O90</f>
        <v>0</v>
      </c>
      <c r="AA90" s="117">
        <f>STOA!I90</f>
        <v>0.64</v>
      </c>
      <c r="AB90" s="117">
        <f>-STOA!O90</f>
        <v>-20</v>
      </c>
      <c r="AC90">
        <f t="shared" si="3"/>
        <v>10.750017512394587</v>
      </c>
      <c r="AD90">
        <f t="shared" si="4"/>
        <v>1130.4877565224663</v>
      </c>
      <c r="AE90">
        <f>'IDT-1'!C90</f>
        <v>0</v>
      </c>
      <c r="AF90" s="26"/>
      <c r="AG90">
        <f t="shared" si="5"/>
        <v>1130.4877565224663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6.4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14.401316423181889</v>
      </c>
      <c r="F91">
        <f>GT_Spot!Q91</f>
        <v>0</v>
      </c>
      <c r="G91">
        <f>PPCL_NG!Q91</f>
        <v>9.9600000000000009</v>
      </c>
      <c r="H91">
        <f>PPCL_Spot!Q91</f>
        <v>30.89</v>
      </c>
      <c r="I91">
        <f>Bawana_NG!Q91</f>
        <v>49.92</v>
      </c>
      <c r="J91">
        <f>Bawana_RLNG!Q91</f>
        <v>0</v>
      </c>
      <c r="K91">
        <f>Bawana_Spot!Q91</f>
        <v>87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737.99259225195431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111.89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21.91</v>
      </c>
      <c r="Z91" s="75">
        <f>IEX!O91</f>
        <v>0</v>
      </c>
      <c r="AA91" s="117">
        <f>STOA!I91</f>
        <v>92.28</v>
      </c>
      <c r="AB91" s="117">
        <f>-STOA!O91</f>
        <v>-20</v>
      </c>
      <c r="AC91">
        <f t="shared" si="3"/>
        <v>11.59123132289487</v>
      </c>
      <c r="AD91">
        <f t="shared" si="4"/>
        <v>1164.9726773522414</v>
      </c>
      <c r="AE91">
        <f>'IDT-1'!C91</f>
        <v>0</v>
      </c>
      <c r="AF91" s="26"/>
      <c r="AG91">
        <f t="shared" si="5"/>
        <v>1164.9726773522414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4.99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14.401316423181889</v>
      </c>
      <c r="F92">
        <f>GT_Spot!Q92</f>
        <v>0</v>
      </c>
      <c r="G92">
        <f>PPCL_NG!Q92</f>
        <v>9.9600000000000009</v>
      </c>
      <c r="H92">
        <f>PPCL_Spot!Q92</f>
        <v>30.89</v>
      </c>
      <c r="I92">
        <f>Bawana_NG!Q92</f>
        <v>49.92</v>
      </c>
      <c r="J92">
        <f>Bawana_RLNG!Q92</f>
        <v>0</v>
      </c>
      <c r="K92">
        <f>Bawana_Spot!Q92</f>
        <v>73.31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738.01924421795422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111.73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23.82</v>
      </c>
      <c r="Z92" s="75">
        <f>IEX!O92</f>
        <v>0</v>
      </c>
      <c r="AA92" s="117">
        <f>STOA!I92</f>
        <v>92.28</v>
      </c>
      <c r="AB92" s="117">
        <f>-STOA!O92</f>
        <v>-20</v>
      </c>
      <c r="AC92">
        <f t="shared" si="3"/>
        <v>11.500385860195669</v>
      </c>
      <c r="AD92">
        <f t="shared" si="4"/>
        <v>1154.7401747809404</v>
      </c>
      <c r="AE92">
        <f>'IDT-1'!C92</f>
        <v>0</v>
      </c>
      <c r="AF92" s="26"/>
      <c r="AG92">
        <f t="shared" si="5"/>
        <v>1154.7401747809404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6.58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14.401316423181889</v>
      </c>
      <c r="F93">
        <f>GT_Spot!Q93</f>
        <v>0</v>
      </c>
      <c r="G93">
        <f>PPCL_NG!Q93</f>
        <v>9.9600000000000009</v>
      </c>
      <c r="H93">
        <f>PPCL_Spot!Q93</f>
        <v>30.89</v>
      </c>
      <c r="I93">
        <f>Bawana_NG!Q93</f>
        <v>49.92</v>
      </c>
      <c r="J93">
        <f>Bawana_RLNG!Q93</f>
        <v>0</v>
      </c>
      <c r="K93">
        <f>Bawana_Spot!Q93</f>
        <v>94.31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738.19300809533024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111.39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26.26</v>
      </c>
      <c r="Z93" s="75">
        <f>IEX!O93</f>
        <v>0</v>
      </c>
      <c r="AA93" s="117">
        <f>STOA!I93</f>
        <v>72.989999999999995</v>
      </c>
      <c r="AB93" s="117">
        <f>-STOA!O93</f>
        <v>-20</v>
      </c>
      <c r="AC93">
        <f t="shared" si="3"/>
        <v>11.106672606206814</v>
      </c>
      <c r="AD93">
        <f t="shared" si="4"/>
        <v>1210.8376519123053</v>
      </c>
      <c r="AE93">
        <f>'IDT-1'!C93</f>
        <v>0</v>
      </c>
      <c r="AF93" s="26"/>
      <c r="AG93">
        <f t="shared" si="5"/>
        <v>1210.8376519123053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8.3000000000000007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14.401316423181889</v>
      </c>
      <c r="F94">
        <f>GT_Spot!Q94</f>
        <v>0</v>
      </c>
      <c r="G94">
        <f>PPCL_NG!Q94</f>
        <v>9.9600000000000009</v>
      </c>
      <c r="H94">
        <f>PPCL_Spot!Q94</f>
        <v>39.85</v>
      </c>
      <c r="I94">
        <f>Bawana_NG!Q94</f>
        <v>49.92</v>
      </c>
      <c r="J94">
        <f>Bawana_RLNG!Q94</f>
        <v>0</v>
      </c>
      <c r="K94">
        <f>Bawana_Spot!Q94</f>
        <v>106.7336804717404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738.22902427933036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111.02000000000001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26.92</v>
      </c>
      <c r="Z94" s="75">
        <f>IEX!O94</f>
        <v>0</v>
      </c>
      <c r="AA94" s="117">
        <f>STOA!I94</f>
        <v>58.519999999999996</v>
      </c>
      <c r="AB94" s="117">
        <f>-STOA!O94</f>
        <v>-20</v>
      </c>
      <c r="AC94">
        <f t="shared" si="3"/>
        <v>11.178917936777331</v>
      </c>
      <c r="AD94">
        <f t="shared" si="4"/>
        <v>1218.9751032374757</v>
      </c>
      <c r="AE94">
        <f>'IDT-1'!C94</f>
        <v>0</v>
      </c>
      <c r="AF94" s="26"/>
      <c r="AG94">
        <f t="shared" si="5"/>
        <v>1218.9751032374757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9.27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14.401316423181889</v>
      </c>
      <c r="F95">
        <f>GT_Spot!Q95</f>
        <v>0</v>
      </c>
      <c r="G95">
        <f>PPCL_NG!Q95</f>
        <v>9.9600000000000009</v>
      </c>
      <c r="H95">
        <f>PPCL_Spot!Q95</f>
        <v>39.85</v>
      </c>
      <c r="I95">
        <f>Bawana_NG!Q95</f>
        <v>49.92</v>
      </c>
      <c r="J95">
        <f>Bawana_RLNG!Q95</f>
        <v>0</v>
      </c>
      <c r="K95">
        <f>Bawana_Spot!Q95</f>
        <v>94.31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717.59104726733017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111.58000000000001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26.02</v>
      </c>
      <c r="Z95" s="75">
        <f>IEX!O95</f>
        <v>0</v>
      </c>
      <c r="AA95" s="117">
        <f>STOA!I95</f>
        <v>111.57</v>
      </c>
      <c r="AB95" s="117">
        <f>-STOA!O95</f>
        <v>-20</v>
      </c>
      <c r="AC95">
        <f t="shared" si="3"/>
        <v>11.365815350920412</v>
      </c>
      <c r="AD95">
        <f t="shared" si="4"/>
        <v>1240.0265483395915</v>
      </c>
      <c r="AE95">
        <f>'IDT-1'!C95</f>
        <v>0</v>
      </c>
      <c r="AF95" s="26"/>
      <c r="AG95">
        <f t="shared" si="5"/>
        <v>1240.0265483395915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10.86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14.401316423181889</v>
      </c>
      <c r="F96">
        <f>GT_Spot!Q96</f>
        <v>0</v>
      </c>
      <c r="G96">
        <f>PPCL_NG!Q96</f>
        <v>9.9600000000000009</v>
      </c>
      <c r="H96">
        <f>PPCL_Spot!Q96</f>
        <v>30.89</v>
      </c>
      <c r="I96">
        <f>Bawana_NG!Q96</f>
        <v>49.92</v>
      </c>
      <c r="J96">
        <f>Bawana_RLNG!Q96</f>
        <v>0</v>
      </c>
      <c r="K96">
        <f>Bawana_Spot!Q96</f>
        <v>94.31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709.4747818133302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111.72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21.03</v>
      </c>
      <c r="Z96" s="75">
        <f>IEX!O96</f>
        <v>0</v>
      </c>
      <c r="AA96" s="117">
        <f>STOA!I96</f>
        <v>142.44</v>
      </c>
      <c r="AB96" s="117">
        <f>-STOA!O96</f>
        <v>-20</v>
      </c>
      <c r="AC96">
        <f t="shared" si="3"/>
        <v>11.429208214925213</v>
      </c>
      <c r="AD96">
        <f t="shared" si="4"/>
        <v>1247.1668900215868</v>
      </c>
      <c r="AE96">
        <f>'IDT-1'!C96</f>
        <v>0</v>
      </c>
      <c r="AF96" s="26"/>
      <c r="AG96">
        <f t="shared" si="5"/>
        <v>1247.1668900215868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9.1199999999999992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14.430125812581121</v>
      </c>
      <c r="F97">
        <f>GT_Spot!Q97</f>
        <v>0</v>
      </c>
      <c r="G97">
        <f>PPCL_NG!Q97</f>
        <v>9.9600000000000009</v>
      </c>
      <c r="H97">
        <f>PPCL_Spot!Q97</f>
        <v>39.85</v>
      </c>
      <c r="I97">
        <f>Bawana_NG!Q97</f>
        <v>49.92</v>
      </c>
      <c r="J97">
        <f>Bawana_RLNG!Q97</f>
        <v>0</v>
      </c>
      <c r="K97">
        <f>Bawana_Spot!Q97</f>
        <v>96.916658046274264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701.32897285733009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112.04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22.26</v>
      </c>
      <c r="Z97" s="75">
        <f>IEX!O97</f>
        <v>0</v>
      </c>
      <c r="AA97" s="117">
        <f>STOA!I97</f>
        <v>142.44</v>
      </c>
      <c r="AB97" s="117">
        <f>-STOA!O97</f>
        <v>-20</v>
      </c>
      <c r="AC97">
        <f t="shared" si="3"/>
        <v>11.477077209546339</v>
      </c>
      <c r="AD97">
        <f t="shared" si="4"/>
        <v>1252.558679506639</v>
      </c>
      <c r="AE97">
        <f>'IDT-1'!C97</f>
        <v>0</v>
      </c>
      <c r="AF97" s="26"/>
      <c r="AG97">
        <f t="shared" si="5"/>
        <v>1252.558679506639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9.56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14.430125812581121</v>
      </c>
      <c r="F98">
        <f>GT_Spot!Q98</f>
        <v>0</v>
      </c>
      <c r="G98">
        <f>PPCL_NG!Q98</f>
        <v>9.9600000000000009</v>
      </c>
      <c r="H98">
        <f>PPCL_Spot!Q98</f>
        <v>30.89</v>
      </c>
      <c r="I98">
        <f>Bawana_NG!Q98</f>
        <v>49.92</v>
      </c>
      <c r="J98">
        <f>Bawana_RLNG!Q98</f>
        <v>0</v>
      </c>
      <c r="K98">
        <f>Bawana_Spot!Q98</f>
        <v>94.98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696.69269155333006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112.27000000000001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22.66</v>
      </c>
      <c r="Z98" s="75">
        <f>IEX!O98</f>
        <v>0</v>
      </c>
      <c r="AA98" s="117">
        <f>STOA!I98</f>
        <v>152.07999999999998</v>
      </c>
      <c r="AB98" s="117">
        <f>-STOA!O98</f>
        <v>-20</v>
      </c>
      <c r="AC98">
        <f t="shared" si="3"/>
        <v>11.430587343263927</v>
      </c>
      <c r="AD98">
        <f t="shared" si="4"/>
        <v>1247.3222300226475</v>
      </c>
      <c r="AE98">
        <f>'IDT-1'!C98</f>
        <v>0</v>
      </c>
      <c r="AF98" s="26"/>
      <c r="AG98">
        <f t="shared" si="5"/>
        <v>1247.3222300226475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9.5399999999999991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0.31443628316757871</v>
      </c>
      <c r="F99">
        <f t="shared" si="6"/>
        <v>0</v>
      </c>
      <c r="G99">
        <f t="shared" si="6"/>
        <v>0.25029000000000029</v>
      </c>
      <c r="H99">
        <f t="shared" si="6"/>
        <v>0.41917266968930883</v>
      </c>
      <c r="I99">
        <f t="shared" si="6"/>
        <v>1.1980800000000014</v>
      </c>
      <c r="J99">
        <f t="shared" si="6"/>
        <v>0</v>
      </c>
      <c r="K99">
        <f t="shared" si="6"/>
        <v>1.1477978298324432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17.481831176755001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0.25523732106496744</v>
      </c>
      <c r="S99" s="80">
        <f t="shared" si="6"/>
        <v>0</v>
      </c>
      <c r="T99" s="78">
        <f t="shared" si="6"/>
        <v>1.2427550000000003</v>
      </c>
      <c r="U99" s="78">
        <f t="shared" si="6"/>
        <v>2.5583700000000005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0.21216749999999995</v>
      </c>
      <c r="Z99" s="75">
        <f t="shared" si="6"/>
        <v>-0.85750000000000004</v>
      </c>
      <c r="AA99" s="117">
        <f t="shared" si="6"/>
        <v>0.61537500000000056</v>
      </c>
      <c r="AB99" s="117">
        <f t="shared" si="6"/>
        <v>-0.48</v>
      </c>
      <c r="AC99">
        <f t="shared" si="6"/>
        <v>0.26100782758712593</v>
      </c>
      <c r="AD99">
        <f t="shared" si="6"/>
        <v>25.844764952922166</v>
      </c>
      <c r="AE99">
        <f t="shared" si="6"/>
        <v>-0.11801974999999999</v>
      </c>
      <c r="AG99">
        <f t="shared" si="6"/>
        <v>25.726745202922164</v>
      </c>
      <c r="AI99">
        <f t="shared" si="6"/>
        <v>0</v>
      </c>
      <c r="AJ99">
        <f t="shared" si="6"/>
        <v>0</v>
      </c>
      <c r="AK99">
        <f t="shared" si="6"/>
        <v>8.5775000000000001E-3</v>
      </c>
      <c r="AL99">
        <f t="shared" si="6"/>
        <v>-0.43175000000000002</v>
      </c>
      <c r="AM99">
        <f t="shared" si="6"/>
        <v>0</v>
      </c>
      <c r="AN99">
        <f t="shared" si="6"/>
        <v>0</v>
      </c>
      <c r="AO99">
        <f t="shared" si="6"/>
        <v>0.12301249999999998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8.8621491352424169</v>
      </c>
      <c r="F3">
        <f>GT_Spot!T3</f>
        <v>0</v>
      </c>
      <c r="G3">
        <f>PPCL_NG!T3</f>
        <v>11.95</v>
      </c>
      <c r="H3">
        <f>PPCL_Spot!T3</f>
        <v>19.91</v>
      </c>
      <c r="I3">
        <f>Bawana_NG!T3</f>
        <v>69.599999999999994</v>
      </c>
      <c r="J3">
        <f>Bawana_RLNG!T3</f>
        <v>0</v>
      </c>
      <c r="K3">
        <f>Bawana_Spot!T3</f>
        <v>53.04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983.72848226465783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362.84000000000003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16.54</v>
      </c>
      <c r="Z3" s="75">
        <f>IEX!P3</f>
        <v>0</v>
      </c>
      <c r="AA3" s="117">
        <f>STOA!J3</f>
        <v>4.99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14.318661556319123</v>
      </c>
      <c r="AD3">
        <f>SUM(B3:AB3,AI3:AR3)-AC3</f>
        <v>1612.8019698435812</v>
      </c>
      <c r="AE3">
        <f>'IDT-1'!F3</f>
        <v>0</v>
      </c>
      <c r="AF3" s="26"/>
      <c r="AG3">
        <f>SUM(AD3:AF3)</f>
        <v>1612.8019698435812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8.8621491352424169</v>
      </c>
      <c r="F4">
        <f>GT_Spot!T4</f>
        <v>0</v>
      </c>
      <c r="G4">
        <f>PPCL_NG!T4</f>
        <v>11.95</v>
      </c>
      <c r="H4">
        <f>PPCL_Spot!T4</f>
        <v>22</v>
      </c>
      <c r="I4">
        <f>Bawana_NG!T4</f>
        <v>69.599999999999994</v>
      </c>
      <c r="J4">
        <f>Bawana_RLNG!T4</f>
        <v>0</v>
      </c>
      <c r="K4">
        <f>Bawana_Spot!T4</f>
        <v>53.04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983.72039072145787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362.83000000000004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15.33</v>
      </c>
      <c r="Z4" s="75">
        <f>IEX!P4</f>
        <v>0</v>
      </c>
      <c r="AA4" s="117">
        <f>STOA!J4</f>
        <v>4.99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14.326246350738963</v>
      </c>
      <c r="AD4">
        <f t="shared" ref="AD4:AD67" si="1">SUM(B4:AB4,AI4:AR4)-AC4</f>
        <v>1613.6562935059612</v>
      </c>
      <c r="AE4">
        <f>'IDT-1'!F4</f>
        <v>0</v>
      </c>
      <c r="AF4" s="26"/>
      <c r="AG4">
        <f t="shared" ref="AG4:AG67" si="2">SUM(AD4:AF4)</f>
        <v>1613.6562935059612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8.8621491352424169</v>
      </c>
      <c r="F5">
        <f>GT_Spot!T5</f>
        <v>0</v>
      </c>
      <c r="G5">
        <f>PPCL_NG!T5</f>
        <v>11.95</v>
      </c>
      <c r="H5">
        <f>PPCL_Spot!T5</f>
        <v>24.622931301345396</v>
      </c>
      <c r="I5">
        <f>Bawana_NG!T5</f>
        <v>69.599999999999994</v>
      </c>
      <c r="J5">
        <f>Bawana_RLNG!T5</f>
        <v>0</v>
      </c>
      <c r="K5">
        <f>Bawana_Spot!T5</f>
        <v>25.380875202593192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978.29250472636272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361.61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15.45</v>
      </c>
      <c r="Z5" s="75">
        <f>IEX!P5</f>
        <v>0</v>
      </c>
      <c r="AA5" s="117">
        <f>STOA!J5</f>
        <v>4.99</v>
      </c>
      <c r="AB5" s="117">
        <f>-STOA!P5</f>
        <v>0</v>
      </c>
      <c r="AC5">
        <f t="shared" si="0"/>
        <v>14.048482451216788</v>
      </c>
      <c r="AD5">
        <f t="shared" si="1"/>
        <v>1582.3699779143271</v>
      </c>
      <c r="AE5">
        <f>'IDT-1'!F5</f>
        <v>0</v>
      </c>
      <c r="AF5" s="26"/>
      <c r="AG5">
        <f t="shared" si="2"/>
        <v>1582.3699779143271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8.8621491352424169</v>
      </c>
      <c r="F6">
        <f>GT_Spot!T6</f>
        <v>0</v>
      </c>
      <c r="G6">
        <f>PPCL_NG!T6</f>
        <v>11.95</v>
      </c>
      <c r="H6">
        <f>PPCL_Spot!T6</f>
        <v>24.622931301345396</v>
      </c>
      <c r="I6">
        <f>Bawana_NG!T6</f>
        <v>69.599999999999994</v>
      </c>
      <c r="J6">
        <f>Bawana_RLNG!T6</f>
        <v>0</v>
      </c>
      <c r="K6">
        <f>Bawana_Spot!T6</f>
        <v>24.35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978.27266703836267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361.70000000000005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4.99</v>
      </c>
      <c r="AB6" s="117">
        <f>-STOA!P6</f>
        <v>0</v>
      </c>
      <c r="AC6">
        <f t="shared" si="0"/>
        <v>13.904068177779566</v>
      </c>
      <c r="AD6">
        <f t="shared" si="1"/>
        <v>1566.1036792971709</v>
      </c>
      <c r="AE6">
        <f>'IDT-1'!F6</f>
        <v>0</v>
      </c>
      <c r="AF6" s="26"/>
      <c r="AG6">
        <f t="shared" si="2"/>
        <v>1566.1036792971709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8.8621491352424169</v>
      </c>
      <c r="F7">
        <f>GT_Spot!T7</f>
        <v>0</v>
      </c>
      <c r="G7">
        <f>PPCL_NG!T7</f>
        <v>11.95</v>
      </c>
      <c r="H7">
        <f>PPCL_Spot!T7</f>
        <v>19.100000000000001</v>
      </c>
      <c r="I7">
        <f>Bawana_NG!T7</f>
        <v>69.599999999999994</v>
      </c>
      <c r="J7">
        <f>Bawana_RLNG!T7</f>
        <v>0</v>
      </c>
      <c r="K7">
        <f>Bawana_Spot!T7</f>
        <v>22.359999999999996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972.24325328022314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361.49000000000007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4.99</v>
      </c>
      <c r="AB7" s="117">
        <f>-STOA!P7</f>
        <v>0</v>
      </c>
      <c r="AC7">
        <f t="shared" si="0"/>
        <v>13.960610091700003</v>
      </c>
      <c r="AD7">
        <f t="shared" si="1"/>
        <v>1532.2947923237657</v>
      </c>
      <c r="AE7">
        <f>'IDT-1'!F7</f>
        <v>0</v>
      </c>
      <c r="AF7" s="26"/>
      <c r="AG7">
        <f t="shared" si="2"/>
        <v>1532.2947923237657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8.8621491352424169</v>
      </c>
      <c r="F8">
        <f>GT_Spot!T8</f>
        <v>0</v>
      </c>
      <c r="G8">
        <f>PPCL_NG!T8</f>
        <v>11.95</v>
      </c>
      <c r="H8">
        <f>PPCL_Spot!T8</f>
        <v>19.91</v>
      </c>
      <c r="I8">
        <f>Bawana_NG!T8</f>
        <v>69.599999999999994</v>
      </c>
      <c r="J8">
        <f>Bawana_RLNG!T8</f>
        <v>0</v>
      </c>
      <c r="K8">
        <f>Bawana_Spot!T8</f>
        <v>23.06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961.16320963022315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361.44000000000005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4.99</v>
      </c>
      <c r="AB8" s="117">
        <f>-STOA!P8</f>
        <v>0</v>
      </c>
      <c r="AC8">
        <f t="shared" si="0"/>
        <v>13.964734982801959</v>
      </c>
      <c r="AD8">
        <f t="shared" si="1"/>
        <v>1512.6706237826638</v>
      </c>
      <c r="AE8">
        <f>'IDT-1'!F8</f>
        <v>0</v>
      </c>
      <c r="AF8" s="26"/>
      <c r="AG8">
        <f t="shared" si="2"/>
        <v>1512.6706237826638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8.6779359228806356</v>
      </c>
      <c r="F9">
        <f>GT_Spot!T9</f>
        <v>0</v>
      </c>
      <c r="G9">
        <f>PPCL_NG!T9</f>
        <v>11.95</v>
      </c>
      <c r="H9">
        <f>PPCL_Spot!T9</f>
        <v>21.037495536245686</v>
      </c>
      <c r="I9">
        <f>Bawana_NG!T9</f>
        <v>69.599999999999994</v>
      </c>
      <c r="J9">
        <f>Bawana_RLNG!T9</f>
        <v>0</v>
      </c>
      <c r="K9">
        <f>Bawana_Spot!T9</f>
        <v>23.06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950.71730985525801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357.85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4.99</v>
      </c>
      <c r="AB9" s="117">
        <f>-STOA!P9</f>
        <v>0</v>
      </c>
      <c r="AC9">
        <f t="shared" si="0"/>
        <v>14.29342632534221</v>
      </c>
      <c r="AD9">
        <f t="shared" si="1"/>
        <v>1449.2493149890424</v>
      </c>
      <c r="AE9">
        <f>'IDT-1'!F9</f>
        <v>0</v>
      </c>
      <c r="AF9" s="26"/>
      <c r="AG9">
        <f t="shared" si="2"/>
        <v>1449.2493149890424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8.6779359228806356</v>
      </c>
      <c r="F10">
        <f>GT_Spot!T10</f>
        <v>0</v>
      </c>
      <c r="G10">
        <f>PPCL_NG!T10</f>
        <v>11.95</v>
      </c>
      <c r="H10">
        <f>PPCL_Spot!T10</f>
        <v>21.037495536245686</v>
      </c>
      <c r="I10">
        <f>Bawana_NG!T10</f>
        <v>69.599999999999994</v>
      </c>
      <c r="J10">
        <f>Bawana_RLNG!T10</f>
        <v>0</v>
      </c>
      <c r="K10">
        <f>Bawana_Spot!T10</f>
        <v>23.06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946.92819538325796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357.95000000000005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4.99</v>
      </c>
      <c r="AB10" s="117">
        <f>-STOA!P10</f>
        <v>0</v>
      </c>
      <c r="AC10">
        <f t="shared" si="0"/>
        <v>13.994618292322748</v>
      </c>
      <c r="AD10">
        <f t="shared" si="1"/>
        <v>1475.8590085500616</v>
      </c>
      <c r="AE10">
        <f>'IDT-1'!F10</f>
        <v>0</v>
      </c>
      <c r="AF10" s="26"/>
      <c r="AG10">
        <f t="shared" si="2"/>
        <v>1475.8590085500616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8.8621491352424169</v>
      </c>
      <c r="F11">
        <f>GT_Spot!T11</f>
        <v>0</v>
      </c>
      <c r="G11">
        <f>PPCL_NG!T11</f>
        <v>11.95</v>
      </c>
      <c r="H11">
        <f>PPCL_Spot!T11</f>
        <v>21.037495536245686</v>
      </c>
      <c r="I11">
        <f>Bawana_NG!T11</f>
        <v>69.599999999999994</v>
      </c>
      <c r="J11">
        <f>Bawana_RLNG!T11</f>
        <v>0</v>
      </c>
      <c r="K11">
        <f>Bawana_Spot!T11</f>
        <v>25.06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944.16461037336489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354.98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4.99</v>
      </c>
      <c r="AB11" s="117">
        <f>-STOA!P11</f>
        <v>0</v>
      </c>
      <c r="AC11">
        <f t="shared" si="0"/>
        <v>14.229727646170334</v>
      </c>
      <c r="AD11">
        <f t="shared" si="1"/>
        <v>1442.0745273986827</v>
      </c>
      <c r="AE11">
        <f>'IDT-1'!F11</f>
        <v>0</v>
      </c>
      <c r="AF11" s="26"/>
      <c r="AG11">
        <f t="shared" si="2"/>
        <v>1442.0745273986827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8.8621491352424169</v>
      </c>
      <c r="F12">
        <f>GT_Spot!T12</f>
        <v>0</v>
      </c>
      <c r="G12">
        <f>PPCL_NG!T12</f>
        <v>11.95</v>
      </c>
      <c r="H12">
        <f>PPCL_Spot!T12</f>
        <v>21.037495536245686</v>
      </c>
      <c r="I12">
        <f>Bawana_NG!T12</f>
        <v>69.599999999999994</v>
      </c>
      <c r="J12">
        <f>Bawana_RLNG!T12</f>
        <v>0</v>
      </c>
      <c r="K12">
        <f>Bawana_Spot!T12</f>
        <v>25.06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942.21855803136498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355.04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4.99</v>
      </c>
      <c r="AB12" s="117">
        <f>-STOA!P12</f>
        <v>0</v>
      </c>
      <c r="AC12">
        <f t="shared" si="0"/>
        <v>14.213130385560735</v>
      </c>
      <c r="AD12">
        <f t="shared" si="1"/>
        <v>1440.2050723172924</v>
      </c>
      <c r="AE12">
        <f>'IDT-1'!F12</f>
        <v>-9.1580000000000013</v>
      </c>
      <c r="AF12" s="26"/>
      <c r="AG12">
        <f t="shared" si="2"/>
        <v>1431.0470723172925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8.8621491352424169</v>
      </c>
      <c r="F13">
        <f>GT_Spot!T13</f>
        <v>0</v>
      </c>
      <c r="G13">
        <f>PPCL_NG!T13</f>
        <v>11.95</v>
      </c>
      <c r="H13">
        <f>PPCL_Spot!T13</f>
        <v>20.417569336983693</v>
      </c>
      <c r="I13">
        <f>Bawana_NG!T13</f>
        <v>69.599999999999994</v>
      </c>
      <c r="J13">
        <f>Bawana_RLNG!T13</f>
        <v>0</v>
      </c>
      <c r="K13">
        <f>Bawana_Spot!T13</f>
        <v>24.2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942.22125511016486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355.06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4.99</v>
      </c>
      <c r="AB13" s="117">
        <f>-STOA!P13</f>
        <v>0</v>
      </c>
      <c r="AC13">
        <f t="shared" si="0"/>
        <v>14.111525494078714</v>
      </c>
      <c r="AD13">
        <f t="shared" si="1"/>
        <v>1448.8494480883123</v>
      </c>
      <c r="AE13">
        <f>'IDT-1'!F13</f>
        <v>-28.236999999999998</v>
      </c>
      <c r="AF13" s="26"/>
      <c r="AG13">
        <f t="shared" si="2"/>
        <v>1420.6124480883122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8.8621491352424169</v>
      </c>
      <c r="F14">
        <f>GT_Spot!T14</f>
        <v>0</v>
      </c>
      <c r="G14">
        <f>PPCL_NG!T14</f>
        <v>11.95</v>
      </c>
      <c r="H14">
        <f>PPCL_Spot!T14</f>
        <v>21.037495536245686</v>
      </c>
      <c r="I14">
        <f>Bawana_NG!T14</f>
        <v>69.599999999999994</v>
      </c>
      <c r="J14">
        <f>Bawana_RLNG!T14</f>
        <v>0</v>
      </c>
      <c r="K14">
        <f>Bawana_Spot!T14</f>
        <v>25.06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942.25031520616494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354.83000000000004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4.99</v>
      </c>
      <c r="AB14" s="117">
        <f>-STOA!P14</f>
        <v>0</v>
      </c>
      <c r="AC14">
        <f t="shared" si="0"/>
        <v>14.122780573477021</v>
      </c>
      <c r="AD14">
        <f t="shared" si="1"/>
        <v>1450.117179304176</v>
      </c>
      <c r="AE14">
        <f>'IDT-1'!F14</f>
        <v>-46.873999999999995</v>
      </c>
      <c r="AF14" s="26"/>
      <c r="AG14">
        <f t="shared" si="2"/>
        <v>1403.243179304176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8.8621491352424169</v>
      </c>
      <c r="F15">
        <f>GT_Spot!T15</f>
        <v>0</v>
      </c>
      <c r="G15">
        <f>PPCL_NG!T15</f>
        <v>11.95</v>
      </c>
      <c r="H15">
        <f>PPCL_Spot!T15</f>
        <v>21.787495690150561</v>
      </c>
      <c r="I15">
        <f>Bawana_NG!T15</f>
        <v>69.599999999999994</v>
      </c>
      <c r="J15">
        <f>Bawana_RLNG!T15</f>
        <v>0</v>
      </c>
      <c r="K15">
        <f>Bawana_Spot!T15</f>
        <v>25.06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943.2246365333649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356.8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4.99</v>
      </c>
      <c r="AB15" s="117">
        <f>-STOA!P15</f>
        <v>0</v>
      </c>
      <c r="AC15">
        <f t="shared" si="0"/>
        <v>14.46602506578758</v>
      </c>
      <c r="AD15">
        <f t="shared" si="1"/>
        <v>1418.4682562929704</v>
      </c>
      <c r="AE15">
        <f>'IDT-1'!F15</f>
        <v>-71.436000000000007</v>
      </c>
      <c r="AF15" s="26"/>
      <c r="AG15">
        <f t="shared" si="2"/>
        <v>1347.0322562929705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8.8621491352424169</v>
      </c>
      <c r="F16">
        <f>GT_Spot!T16</f>
        <v>0</v>
      </c>
      <c r="G16">
        <f>PPCL_NG!T16</f>
        <v>11.95</v>
      </c>
      <c r="H16">
        <f>PPCL_Spot!T16</f>
        <v>21.037495536245686</v>
      </c>
      <c r="I16">
        <f>Bawana_NG!T16</f>
        <v>69.599999999999994</v>
      </c>
      <c r="J16">
        <f>Bawana_RLNG!T16</f>
        <v>0</v>
      </c>
      <c r="K16">
        <f>Bawana_Spot!T16</f>
        <v>25.06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943.21880733336491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356.86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4.99</v>
      </c>
      <c r="AB16" s="117">
        <f>-STOA!P16</f>
        <v>0</v>
      </c>
      <c r="AC16">
        <f t="shared" si="0"/>
        <v>14.060386028974424</v>
      </c>
      <c r="AD16">
        <f t="shared" si="1"/>
        <v>1463.1780659758786</v>
      </c>
      <c r="AE16">
        <f>'IDT-1'!F16</f>
        <v>-90.417000000000002</v>
      </c>
      <c r="AF16" s="26"/>
      <c r="AG16">
        <f t="shared" si="2"/>
        <v>1372.7610659758786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8.8621491352424169</v>
      </c>
      <c r="F17">
        <f>GT_Spot!T17</f>
        <v>0</v>
      </c>
      <c r="G17">
        <f>PPCL_NG!T17</f>
        <v>11.95</v>
      </c>
      <c r="H17">
        <f>PPCL_Spot!T17</f>
        <v>21.037495536245686</v>
      </c>
      <c r="I17">
        <f>Bawana_NG!T17</f>
        <v>69.599999999999994</v>
      </c>
      <c r="J17">
        <f>Bawana_RLNG!T17</f>
        <v>0</v>
      </c>
      <c r="K17">
        <f>Bawana_Spot!T17</f>
        <v>29.999999999999996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941.63336541062836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357.28000000000003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4.99</v>
      </c>
      <c r="AB17" s="117">
        <f>-STOA!P17</f>
        <v>0</v>
      </c>
      <c r="AC17">
        <f t="shared" si="0"/>
        <v>14.093602140054346</v>
      </c>
      <c r="AD17">
        <f t="shared" si="1"/>
        <v>1466.9194079420622</v>
      </c>
      <c r="AE17">
        <f>'IDT-1'!F17</f>
        <v>-107.45099999999999</v>
      </c>
      <c r="AF17" s="26"/>
      <c r="AG17">
        <f t="shared" si="2"/>
        <v>1359.4684079420622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8.8621491352424169</v>
      </c>
      <c r="F18">
        <f>GT_Spot!T18</f>
        <v>0</v>
      </c>
      <c r="G18">
        <f>PPCL_NG!T18</f>
        <v>11.95</v>
      </c>
      <c r="H18">
        <f>PPCL_Spot!T18</f>
        <v>21.037495536245686</v>
      </c>
      <c r="I18">
        <f>Bawana_NG!T18</f>
        <v>69.599999999999994</v>
      </c>
      <c r="J18">
        <f>Bawana_RLNG!T18</f>
        <v>0</v>
      </c>
      <c r="K18">
        <f>Bawana_Spot!T18</f>
        <v>29.999999999999993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941.6008249754284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357.35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4.99</v>
      </c>
      <c r="AB18" s="117">
        <f>-STOA!P18</f>
        <v>0</v>
      </c>
      <c r="AC18">
        <f t="shared" si="0"/>
        <v>14.093931784224587</v>
      </c>
      <c r="AD18">
        <f t="shared" si="1"/>
        <v>1466.9565378626921</v>
      </c>
      <c r="AE18">
        <f>'IDT-1'!F18</f>
        <v>-124.937</v>
      </c>
      <c r="AF18" s="26"/>
      <c r="AG18">
        <f t="shared" si="2"/>
        <v>1342.0195378626922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9.1121170300855656</v>
      </c>
      <c r="F19">
        <f>GT_Spot!T19</f>
        <v>0</v>
      </c>
      <c r="G19">
        <f>PPCL_NG!T19</f>
        <v>11.95</v>
      </c>
      <c r="H19">
        <f>PPCL_Spot!T19</f>
        <v>25.31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949.60804061342833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357.2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</v>
      </c>
      <c r="AA19" s="117">
        <f>STOA!J19</f>
        <v>4.8899999999999997</v>
      </c>
      <c r="AB19" s="117">
        <f>-STOA!P19</f>
        <v>0</v>
      </c>
      <c r="AC19">
        <f t="shared" si="0"/>
        <v>14.628143159660018</v>
      </c>
      <c r="AD19">
        <f t="shared" si="1"/>
        <v>1430.7020144838539</v>
      </c>
      <c r="AE19">
        <f>'IDT-1'!F19</f>
        <v>-137</v>
      </c>
      <c r="AF19" s="26"/>
      <c r="AG19">
        <f t="shared" si="2"/>
        <v>1293.7020144838539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9.1121170300855656</v>
      </c>
      <c r="F20">
        <f>GT_Spot!T20</f>
        <v>0</v>
      </c>
      <c r="G20">
        <f>PPCL_NG!T20</f>
        <v>11.95</v>
      </c>
      <c r="H20">
        <f>PPCL_Spot!T20</f>
        <v>25.973092034766044</v>
      </c>
      <c r="I20">
        <f>Bawana_NG!T20</f>
        <v>69.599999999999994</v>
      </c>
      <c r="J20">
        <f>Bawana_RLNG!T20</f>
        <v>0</v>
      </c>
      <c r="K20">
        <f>Bawana_Spot!T20</f>
        <v>29.997860962566847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953.65751935895844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357.19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-62</v>
      </c>
      <c r="AA20" s="117">
        <f>STOA!J20</f>
        <v>4.8899999999999997</v>
      </c>
      <c r="AB20" s="117">
        <f>-STOA!P20</f>
        <v>0</v>
      </c>
      <c r="AC20">
        <f t="shared" si="0"/>
        <v>14.705019469085995</v>
      </c>
      <c r="AD20">
        <f t="shared" si="1"/>
        <v>1431.3255699172912</v>
      </c>
      <c r="AE20">
        <f>'IDT-1'!F20</f>
        <v>-113</v>
      </c>
      <c r="AF20" s="26"/>
      <c r="AG20">
        <f t="shared" si="2"/>
        <v>1318.3255699172912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9.1121170300855656</v>
      </c>
      <c r="F21">
        <f>GT_Spot!T21</f>
        <v>0</v>
      </c>
      <c r="G21">
        <f>PPCL_NG!T21</f>
        <v>11.95</v>
      </c>
      <c r="H21">
        <f>PPCL_Spot!T21</f>
        <v>26.89</v>
      </c>
      <c r="I21">
        <f>Bawana_NG!T21</f>
        <v>69.599999999999994</v>
      </c>
      <c r="J21">
        <f>Bawana_RLNG!T21</f>
        <v>0</v>
      </c>
      <c r="K21">
        <f>Bawana_Spot!T21</f>
        <v>29.997905759162304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971.85624976256508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357.02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-164</v>
      </c>
      <c r="AA21" s="117">
        <f>STOA!J21</f>
        <v>4.8899999999999997</v>
      </c>
      <c r="AB21" s="117">
        <f>-STOA!P21</f>
        <v>0</v>
      </c>
      <c r="AC21">
        <f t="shared" si="0"/>
        <v>16.265607501926496</v>
      </c>
      <c r="AD21">
        <f t="shared" si="1"/>
        <v>1291.7106650498865</v>
      </c>
      <c r="AE21">
        <f>'IDT-1'!F21</f>
        <v>-45</v>
      </c>
      <c r="AF21" s="26"/>
      <c r="AG21">
        <f t="shared" si="2"/>
        <v>1246.7106650498865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9.1121170300855656</v>
      </c>
      <c r="F22">
        <f>GT_Spot!T22</f>
        <v>0</v>
      </c>
      <c r="G22">
        <f>PPCL_NG!T22</f>
        <v>11.95</v>
      </c>
      <c r="H22">
        <f>PPCL_Spot!T22</f>
        <v>25.973092034766044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976.55479997134591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355.15999999999997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-218</v>
      </c>
      <c r="AA22" s="117">
        <f>STOA!J22</f>
        <v>4.8899999999999997</v>
      </c>
      <c r="AB22" s="117">
        <f>-STOA!P22</f>
        <v>0</v>
      </c>
      <c r="AC22">
        <f t="shared" si="0"/>
        <v>16.18487698024493</v>
      </c>
      <c r="AD22">
        <f t="shared" si="1"/>
        <v>1304.7151320559526</v>
      </c>
      <c r="AE22">
        <f>'IDT-1'!F22</f>
        <v>-19.606000000000002</v>
      </c>
      <c r="AF22" s="26"/>
      <c r="AG22">
        <f t="shared" si="2"/>
        <v>1285.1091320559526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9.1121170300855656</v>
      </c>
      <c r="F23">
        <f>GT_Spot!T23</f>
        <v>0</v>
      </c>
      <c r="G23">
        <f>PPCL_NG!T23</f>
        <v>11.95</v>
      </c>
      <c r="H23">
        <f>PPCL_Spot!T23</f>
        <v>26.593092220025582</v>
      </c>
      <c r="I23">
        <f>Bawana_NG!T23</f>
        <v>69.599999999999994</v>
      </c>
      <c r="J23">
        <f>Bawana_RLNG!T23</f>
        <v>0</v>
      </c>
      <c r="K23">
        <f>Bawana_Spot!T23</f>
        <v>32.162670430955735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994.79348862994289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355.3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-179</v>
      </c>
      <c r="AA23" s="117">
        <f>STOA!J23</f>
        <v>4.8899999999999997</v>
      </c>
      <c r="AB23" s="117">
        <f>-STOA!P23</f>
        <v>0</v>
      </c>
      <c r="AC23">
        <f t="shared" si="0"/>
        <v>16.202412518941568</v>
      </c>
      <c r="AD23">
        <f t="shared" si="1"/>
        <v>1344.8589557920682</v>
      </c>
      <c r="AE23">
        <f>'IDT-1'!F23</f>
        <v>-78</v>
      </c>
      <c r="AF23" s="26"/>
      <c r="AG23">
        <f t="shared" si="2"/>
        <v>1266.8589557920682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9.1121170300855656</v>
      </c>
      <c r="F24">
        <f>GT_Spot!T24</f>
        <v>0</v>
      </c>
      <c r="G24">
        <f>PPCL_NG!T24</f>
        <v>11.95</v>
      </c>
      <c r="H24">
        <f>PPCL_Spot!T24</f>
        <v>26.593092220025582</v>
      </c>
      <c r="I24">
        <f>Bawana_NG!T24</f>
        <v>69.599999999999994</v>
      </c>
      <c r="J24">
        <f>Bawana_RLNG!T24</f>
        <v>0</v>
      </c>
      <c r="K24">
        <f>Bawana_Spot!T24</f>
        <v>32.627281059911681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1001.6530163636826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355.5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-217</v>
      </c>
      <c r="AA24" s="117">
        <f>STOA!J24</f>
        <v>4.8899999999999997</v>
      </c>
      <c r="AB24" s="117">
        <f>-STOA!P24</f>
        <v>0</v>
      </c>
      <c r="AC24">
        <f t="shared" si="0"/>
        <v>16.605993782376714</v>
      </c>
      <c r="AD24">
        <f t="shared" si="1"/>
        <v>1313.9795128913288</v>
      </c>
      <c r="AE24">
        <f>'IDT-1'!F24</f>
        <v>-62.277000000000001</v>
      </c>
      <c r="AF24" s="26"/>
      <c r="AG24">
        <f t="shared" si="2"/>
        <v>1251.7025128913288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9.1121170300855656</v>
      </c>
      <c r="F25">
        <f>GT_Spot!T25</f>
        <v>0</v>
      </c>
      <c r="G25">
        <f>PPCL_NG!T25</f>
        <v>11.95</v>
      </c>
      <c r="H25">
        <f>PPCL_Spot!T25</f>
        <v>26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1014.3542818747776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355.26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-255</v>
      </c>
      <c r="AA25" s="117">
        <f>STOA!J25</f>
        <v>4.8899999999999997</v>
      </c>
      <c r="AB25" s="117">
        <f>-STOA!P25</f>
        <v>0</v>
      </c>
      <c r="AC25">
        <f t="shared" si="0"/>
        <v>17.024682479854324</v>
      </c>
      <c r="AD25">
        <f t="shared" si="1"/>
        <v>1284.8017164250089</v>
      </c>
      <c r="AE25">
        <f>'IDT-1'!F25</f>
        <v>-43.823999999999998</v>
      </c>
      <c r="AF25" s="26"/>
      <c r="AG25">
        <f t="shared" si="2"/>
        <v>1240.9777164250088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9.1121170300855656</v>
      </c>
      <c r="F26">
        <f>GT_Spot!T26</f>
        <v>0</v>
      </c>
      <c r="G26">
        <f>PPCL_NG!T26</f>
        <v>11.95</v>
      </c>
      <c r="H26">
        <f>PPCL_Spot!T26</f>
        <v>25.973092034766044</v>
      </c>
      <c r="I26">
        <f>Bawana_NG!T26</f>
        <v>69.599999999999994</v>
      </c>
      <c r="J26">
        <f>Bawana_RLNG!T26</f>
        <v>0</v>
      </c>
      <c r="K26">
        <f>Bawana_Spot!T26</f>
        <v>32.162670430955735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1026.1264746083773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355.34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-294</v>
      </c>
      <c r="AA26" s="117">
        <f>STOA!J26</f>
        <v>4.8899999999999997</v>
      </c>
      <c r="AB26" s="117">
        <f>-STOA!P26</f>
        <v>0</v>
      </c>
      <c r="AC26">
        <f t="shared" si="0"/>
        <v>17.49402345897397</v>
      </c>
      <c r="AD26">
        <f t="shared" si="1"/>
        <v>1259.3203306452108</v>
      </c>
      <c r="AE26">
        <f>'IDT-1'!F26</f>
        <v>-27.102</v>
      </c>
      <c r="AF26" s="26"/>
      <c r="AG26">
        <f t="shared" si="2"/>
        <v>1232.2183306452107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9.1121170300855656</v>
      </c>
      <c r="F27">
        <f>GT_Spot!T27</f>
        <v>0</v>
      </c>
      <c r="G27">
        <f>PPCL_NG!T27</f>
        <v>11.95</v>
      </c>
      <c r="H27">
        <f>PPCL_Spot!T27</f>
        <v>26.89</v>
      </c>
      <c r="I27">
        <f>Bawana_NG!T27</f>
        <v>69.599999999999994</v>
      </c>
      <c r="J27">
        <f>Bawana_RLNG!T27</f>
        <v>0</v>
      </c>
      <c r="K27">
        <f>Bawana_Spot!T27</f>
        <v>30.089999999999996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1028.0103766335772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0.05</v>
      </c>
      <c r="U27" s="78">
        <f>SUMPRODUCT(LTA!F27:AJ27,LTA!F$102:AJ$102,LTA!F$105:AJ$105)</f>
        <v>354.46999999999997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-313</v>
      </c>
      <c r="AA27" s="117">
        <f>STOA!J27</f>
        <v>4.8899999999999997</v>
      </c>
      <c r="AB27" s="117">
        <f>-STOA!P27</f>
        <v>0</v>
      </c>
      <c r="AC27">
        <f t="shared" si="0"/>
        <v>18.167952778784223</v>
      </c>
      <c r="AD27">
        <f t="shared" si="1"/>
        <v>1182.5545408848786</v>
      </c>
      <c r="AE27">
        <f>'IDT-1'!F27</f>
        <v>-18.452000000000002</v>
      </c>
      <c r="AF27" s="26"/>
      <c r="AG27">
        <f t="shared" si="2"/>
        <v>1164.1025408848786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-117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9.1121170300855656</v>
      </c>
      <c r="F28">
        <f>GT_Spot!T28</f>
        <v>0</v>
      </c>
      <c r="G28">
        <f>PPCL_NG!T28</f>
        <v>11.95</v>
      </c>
      <c r="H28">
        <f>PPCL_Spot!T28</f>
        <v>26.593092220025582</v>
      </c>
      <c r="I28">
        <f>Bawana_NG!T28</f>
        <v>69.599999999999994</v>
      </c>
      <c r="J28">
        <f>Bawana_RLNG!T28</f>
        <v>0</v>
      </c>
      <c r="K28">
        <f>Bawana_Spot!T28</f>
        <v>32.627281059911681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1030.6047344983774</v>
      </c>
      <c r="P28" s="77">
        <v>74.94</v>
      </c>
      <c r="Q28" s="77">
        <v>20.72</v>
      </c>
      <c r="R28" s="80">
        <v>0.27254716981132071</v>
      </c>
      <c r="S28" s="80">
        <v>0</v>
      </c>
      <c r="T28" s="78">
        <f>SUMPRODUCT(LTA!F28:AJ28,LTA!F$101:AJ$101,LTA!F$105:AJ$105)</f>
        <v>0.55000000000000004</v>
      </c>
      <c r="U28" s="78">
        <f>SUMPRODUCT(LTA!F28:AJ28,LTA!F$102:AJ$102,LTA!F$105:AJ$105)</f>
        <v>358.73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-335</v>
      </c>
      <c r="AA28" s="117">
        <f>STOA!J28</f>
        <v>4.8899999999999997</v>
      </c>
      <c r="AB28" s="117">
        <f>-STOA!P28</f>
        <v>0</v>
      </c>
      <c r="AC28">
        <f t="shared" si="0"/>
        <v>18.032831639897367</v>
      </c>
      <c r="AD28">
        <f t="shared" si="1"/>
        <v>1217.5569403383145</v>
      </c>
      <c r="AE28">
        <f>'IDT-1'!F28</f>
        <v>-5.19</v>
      </c>
      <c r="AF28" s="26"/>
      <c r="AG28">
        <f t="shared" si="2"/>
        <v>1212.3669403383144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9.1121170300855656</v>
      </c>
      <c r="F29">
        <f>GT_Spot!T29</f>
        <v>0</v>
      </c>
      <c r="G29">
        <f>PPCL_NG!T29</f>
        <v>11.95</v>
      </c>
      <c r="H29">
        <f>PPCL_Spot!T29</f>
        <v>26.593092220025582</v>
      </c>
      <c r="I29">
        <f>Bawana_NG!T29</f>
        <v>69.599999999999994</v>
      </c>
      <c r="J29">
        <f>Bawana_RLNG!T29</f>
        <v>0</v>
      </c>
      <c r="K29">
        <f>Bawana_Spot!T29</f>
        <v>30.089999999999996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1030.6047344983774</v>
      </c>
      <c r="P29" s="77">
        <v>74.94</v>
      </c>
      <c r="Q29" s="77">
        <v>20.72</v>
      </c>
      <c r="R29" s="80">
        <v>3.3525436598329539</v>
      </c>
      <c r="S29" s="80">
        <v>0</v>
      </c>
      <c r="T29" s="78">
        <f>SUMPRODUCT(LTA!F29:AJ29,LTA!F$101:AJ$101,LTA!F$105:AJ$105)</f>
        <v>1.69</v>
      </c>
      <c r="U29" s="78">
        <f>SUMPRODUCT(LTA!F29:AJ29,LTA!F$102:AJ$102,LTA!F$105:AJ$105)</f>
        <v>364.25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-348</v>
      </c>
      <c r="AA29" s="117">
        <f>STOA!J29</f>
        <v>4.8899999999999997</v>
      </c>
      <c r="AB29" s="117">
        <f>-STOA!P29</f>
        <v>0</v>
      </c>
      <c r="AC29">
        <f t="shared" si="0"/>
        <v>18.167240555859898</v>
      </c>
      <c r="AD29">
        <f t="shared" si="1"/>
        <v>1216.6252468524617</v>
      </c>
      <c r="AE29">
        <f>'IDT-1'!F29</f>
        <v>0</v>
      </c>
      <c r="AF29" s="26"/>
      <c r="AG29">
        <f t="shared" si="2"/>
        <v>1216.6252468524617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9.1121170300855656</v>
      </c>
      <c r="F30">
        <f>GT_Spot!T30</f>
        <v>0</v>
      </c>
      <c r="G30">
        <f>PPCL_NG!T30</f>
        <v>11.95</v>
      </c>
      <c r="H30">
        <f>PPCL_Spot!T30</f>
        <v>26.593092220025582</v>
      </c>
      <c r="I30">
        <f>Bawana_NG!T30</f>
        <v>69.599999999999994</v>
      </c>
      <c r="J30">
        <f>Bawana_RLNG!T30</f>
        <v>0</v>
      </c>
      <c r="K30">
        <f>Bawana_Spot!T30</f>
        <v>32.627281059911681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1030.6047344983774</v>
      </c>
      <c r="P30" s="77">
        <v>74.94</v>
      </c>
      <c r="Q30" s="77">
        <v>20.72</v>
      </c>
      <c r="R30" s="80">
        <v>8.2500000000000018</v>
      </c>
      <c r="S30" s="80">
        <v>0</v>
      </c>
      <c r="T30" s="78">
        <f>SUMPRODUCT(LTA!F30:AJ30,LTA!F$101:AJ$101,LTA!F$105:AJ$105)</f>
        <v>3.63</v>
      </c>
      <c r="U30" s="78">
        <f>SUMPRODUCT(LTA!F30:AJ30,LTA!F$102:AJ$102,LTA!F$105:AJ$105)</f>
        <v>371.5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-353</v>
      </c>
      <c r="AA30" s="117">
        <f>STOA!J30</f>
        <v>4.8899999999999997</v>
      </c>
      <c r="AB30" s="117">
        <f>-STOA!P30</f>
        <v>0</v>
      </c>
      <c r="AC30">
        <f t="shared" si="0"/>
        <v>18.44671015781352</v>
      </c>
      <c r="AD30">
        <f t="shared" si="1"/>
        <v>1217.9705146505871</v>
      </c>
      <c r="AE30">
        <f>'IDT-1'!F30</f>
        <v>0</v>
      </c>
      <c r="AF30" s="26"/>
      <c r="AG30">
        <f t="shared" si="2"/>
        <v>1217.9705146505871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9.1121170300855656</v>
      </c>
      <c r="F31">
        <f>GT_Spot!T31</f>
        <v>0</v>
      </c>
      <c r="G31">
        <f>PPCL_NG!T31</f>
        <v>11.95</v>
      </c>
      <c r="H31">
        <f>PPCL_Spot!T31</f>
        <v>26.286943378676899</v>
      </c>
      <c r="I31">
        <f>Bawana_NG!T31</f>
        <v>69.599999999999994</v>
      </c>
      <c r="J31">
        <f>Bawana_RLNG!T31</f>
        <v>0</v>
      </c>
      <c r="K31">
        <f>Bawana_Spot!T31</f>
        <v>29.997658993367143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1012.2867470974377</v>
      </c>
      <c r="P31" s="77">
        <v>74.94</v>
      </c>
      <c r="Q31" s="77">
        <v>20.72</v>
      </c>
      <c r="R31" s="80">
        <v>13.33</v>
      </c>
      <c r="S31" s="80">
        <v>0</v>
      </c>
      <c r="T31" s="78">
        <f>SUMPRODUCT(LTA!F31:AJ31,LTA!F$101:AJ$101,LTA!F$105:AJ$105)</f>
        <v>6.49</v>
      </c>
      <c r="U31" s="78">
        <f>SUMPRODUCT(LTA!F31:AJ31,LTA!F$102:AJ$102,LTA!F$105:AJ$105)</f>
        <v>378.99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-360</v>
      </c>
      <c r="AA31" s="117">
        <f>STOA!J31</f>
        <v>4.8</v>
      </c>
      <c r="AB31" s="117">
        <f>-STOA!P31</f>
        <v>0</v>
      </c>
      <c r="AC31">
        <f t="shared" si="0"/>
        <v>18.518962870006526</v>
      </c>
      <c r="AD31">
        <f t="shared" si="1"/>
        <v>1197.9845036295608</v>
      </c>
      <c r="AE31">
        <f>'IDT-1'!F31</f>
        <v>0</v>
      </c>
      <c r="AF31" s="26"/>
      <c r="AG31">
        <f t="shared" si="2"/>
        <v>1197.9845036295608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9.1121170300855656</v>
      </c>
      <c r="F32">
        <f>GT_Spot!T32</f>
        <v>0</v>
      </c>
      <c r="G32">
        <f>PPCL_NG!T32</f>
        <v>11.95</v>
      </c>
      <c r="H32">
        <f>PPCL_Spot!T32</f>
        <v>26.593092220025582</v>
      </c>
      <c r="I32">
        <f>Bawana_NG!T32</f>
        <v>69.599999999999994</v>
      </c>
      <c r="J32">
        <f>Bawana_RLNG!T32</f>
        <v>0</v>
      </c>
      <c r="K32">
        <f>Bawana_Spot!T32</f>
        <v>32.627281059911681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1000.4481197223075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10.37</v>
      </c>
      <c r="U32" s="78">
        <f>SUMPRODUCT(LTA!F32:AJ32,LTA!F$102:AJ$102,LTA!F$105:AJ$105)</f>
        <v>387.88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-364</v>
      </c>
      <c r="AA32" s="117">
        <f>STOA!J32</f>
        <v>4.8</v>
      </c>
      <c r="AB32" s="117">
        <f>-STOA!P32</f>
        <v>0</v>
      </c>
      <c r="AC32">
        <f t="shared" si="0"/>
        <v>18.742377900972158</v>
      </c>
      <c r="AD32">
        <f t="shared" si="1"/>
        <v>1188.9982321313582</v>
      </c>
      <c r="AE32">
        <f>'IDT-1'!F32</f>
        <v>0</v>
      </c>
      <c r="AF32" s="26"/>
      <c r="AG32">
        <f t="shared" si="2"/>
        <v>1188.9982321313582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8.8621491352424169</v>
      </c>
      <c r="F33">
        <f>GT_Spot!T33</f>
        <v>0</v>
      </c>
      <c r="G33">
        <f>PPCL_NG!T33</f>
        <v>11.95</v>
      </c>
      <c r="H33">
        <f>PPCL_Spot!T33</f>
        <v>25.67</v>
      </c>
      <c r="I33">
        <f>Bawana_NG!T33</f>
        <v>69.599999999999994</v>
      </c>
      <c r="J33">
        <f>Bawana_RLNG!T33</f>
        <v>0</v>
      </c>
      <c r="K33">
        <f>Bawana_Spot!T33</f>
        <v>32.627281059911681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988.14313277637109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397.46000000000004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-370</v>
      </c>
      <c r="AA33" s="117">
        <f>STOA!J33</f>
        <v>4.8</v>
      </c>
      <c r="AB33" s="117">
        <f>-STOA!P33</f>
        <v>0</v>
      </c>
      <c r="AC33">
        <f t="shared" si="0"/>
        <v>18.821887851970246</v>
      </c>
      <c r="AD33">
        <f t="shared" si="1"/>
        <v>1185.9006751195552</v>
      </c>
      <c r="AE33">
        <f>'IDT-1'!F33</f>
        <v>0</v>
      </c>
      <c r="AF33" s="26"/>
      <c r="AG33">
        <f t="shared" si="2"/>
        <v>1185.9006751195552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11.166238950670088</v>
      </c>
      <c r="F34">
        <f>GT_Spot!T34</f>
        <v>0</v>
      </c>
      <c r="G34">
        <f>PPCL_NG!T34</f>
        <v>11.95</v>
      </c>
      <c r="H34">
        <f>PPCL_Spot!T34</f>
        <v>26.593092220025582</v>
      </c>
      <c r="I34">
        <f>Bawana_NG!T34</f>
        <v>69.599999999999994</v>
      </c>
      <c r="J34">
        <f>Bawana_RLNG!T34</f>
        <v>0</v>
      </c>
      <c r="K34">
        <f>Bawana_Spot!T34</f>
        <v>32.627281059911681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982.9122815905107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20.96</v>
      </c>
      <c r="U34" s="78">
        <f>SUMPRODUCT(LTA!F34:AJ34,LTA!F$102:AJ$102,LTA!F$105:AJ$105)</f>
        <v>404.81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-384</v>
      </c>
      <c r="AA34" s="117">
        <f>STOA!J34</f>
        <v>4.8</v>
      </c>
      <c r="AB34" s="117">
        <f>-STOA!P34</f>
        <v>0</v>
      </c>
      <c r="AC34">
        <f t="shared" si="0"/>
        <v>19.558565000089118</v>
      </c>
      <c r="AD34">
        <f t="shared" si="1"/>
        <v>1120.2203288210289</v>
      </c>
      <c r="AE34">
        <f>'IDT-1'!F34</f>
        <v>0</v>
      </c>
      <c r="AF34" s="26"/>
      <c r="AG34">
        <f t="shared" si="2"/>
        <v>1120.2203288210289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9.7118499573742554</v>
      </c>
      <c r="F35">
        <f>GT_Spot!T35</f>
        <v>0</v>
      </c>
      <c r="G35">
        <f>PPCL_NG!T35</f>
        <v>11.95</v>
      </c>
      <c r="H35">
        <f>PPCL_Spot!T35</f>
        <v>25.973092034766044</v>
      </c>
      <c r="I35">
        <f>Bawana_NG!T35</f>
        <v>69.599999999999994</v>
      </c>
      <c r="J35">
        <f>Bawana_RLNG!T35</f>
        <v>0</v>
      </c>
      <c r="K35">
        <f>Bawana_Spot!T35</f>
        <v>30.089999999999996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969.65000666805997</v>
      </c>
      <c r="P35" s="77">
        <v>74.94</v>
      </c>
      <c r="Q35" s="77">
        <v>20.72</v>
      </c>
      <c r="R35" s="80">
        <v>17.7</v>
      </c>
      <c r="S35" s="80">
        <v>0</v>
      </c>
      <c r="T35" s="78">
        <f>SUMPRODUCT(LTA!F35:AJ35,LTA!F$101:AJ$101,LTA!F$105:AJ$105)</f>
        <v>26.79</v>
      </c>
      <c r="U35" s="78">
        <f>SUMPRODUCT(LTA!F35:AJ35,LTA!F$102:AJ$102,LTA!F$105:AJ$105)</f>
        <v>413.96000000000004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-388</v>
      </c>
      <c r="AA35" s="117">
        <f>STOA!J35</f>
        <v>4.71</v>
      </c>
      <c r="AB35" s="117">
        <f>-STOA!P35</f>
        <v>0</v>
      </c>
      <c r="AC35">
        <f t="shared" si="0"/>
        <v>18.901959228597175</v>
      </c>
      <c r="AD35">
        <f t="shared" si="1"/>
        <v>1188.8929894316032</v>
      </c>
      <c r="AE35">
        <f>'IDT-1'!F35</f>
        <v>0</v>
      </c>
      <c r="AF35" s="26"/>
      <c r="AG35">
        <f t="shared" si="2"/>
        <v>1188.8929894316032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9.7118499573742554</v>
      </c>
      <c r="F36">
        <f>GT_Spot!T36</f>
        <v>0</v>
      </c>
      <c r="G36">
        <f>PPCL_NG!T36</f>
        <v>11.95</v>
      </c>
      <c r="H36">
        <f>PPCL_Spot!T36</f>
        <v>25.973092034766044</v>
      </c>
      <c r="I36">
        <f>Bawana_NG!T36</f>
        <v>69.599999999999994</v>
      </c>
      <c r="J36">
        <f>Bawana_RLNG!T36</f>
        <v>0</v>
      </c>
      <c r="K36">
        <f>Bawana_Spot!T36</f>
        <v>30.089999999999996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968.08770851012343</v>
      </c>
      <c r="P36" s="77">
        <v>74.94</v>
      </c>
      <c r="Q36" s="77">
        <v>20.72</v>
      </c>
      <c r="R36" s="80">
        <v>17.7</v>
      </c>
      <c r="S36" s="80">
        <v>0</v>
      </c>
      <c r="T36" s="78">
        <f>SUMPRODUCT(LTA!F36:AJ36,LTA!F$101:AJ$101,LTA!F$105:AJ$105)</f>
        <v>35.410000000000004</v>
      </c>
      <c r="U36" s="78">
        <f>SUMPRODUCT(LTA!F36:AJ36,LTA!F$102:AJ$102,LTA!F$105:AJ$105)</f>
        <v>423.31000000000006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-397</v>
      </c>
      <c r="AA36" s="117">
        <f>STOA!J36</f>
        <v>4.71</v>
      </c>
      <c r="AB36" s="117">
        <f>-STOA!P36</f>
        <v>0</v>
      </c>
      <c r="AC36">
        <f t="shared" si="0"/>
        <v>19.037468877285139</v>
      </c>
      <c r="AD36">
        <f t="shared" si="1"/>
        <v>1206.1651816249789</v>
      </c>
      <c r="AE36">
        <f>'IDT-1'!F36</f>
        <v>0</v>
      </c>
      <c r="AF36" s="26"/>
      <c r="AG36">
        <f t="shared" si="2"/>
        <v>1206.1651816249789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9.7118499573742554</v>
      </c>
      <c r="F37">
        <f>GT_Spot!T37</f>
        <v>0</v>
      </c>
      <c r="G37">
        <f>PPCL_NG!T37</f>
        <v>11.95</v>
      </c>
      <c r="H37">
        <f>PPCL_Spot!T37</f>
        <v>25.68</v>
      </c>
      <c r="I37">
        <f>Bawana_NG!T37</f>
        <v>69.599999999999994</v>
      </c>
      <c r="J37">
        <f>Bawana_RLNG!T37</f>
        <v>0</v>
      </c>
      <c r="K37">
        <f>Bawana_Spot!T37</f>
        <v>29.9979042961928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965.22365534412347</v>
      </c>
      <c r="P37" s="77">
        <v>74.94</v>
      </c>
      <c r="Q37" s="77">
        <v>20.72</v>
      </c>
      <c r="R37" s="80">
        <v>17.7</v>
      </c>
      <c r="S37" s="80">
        <v>0</v>
      </c>
      <c r="T37" s="78">
        <f>SUMPRODUCT(LTA!F37:AJ37,LTA!F$101:AJ$101,LTA!F$105:AJ$105)</f>
        <v>46.11</v>
      </c>
      <c r="U37" s="78">
        <f>SUMPRODUCT(LTA!F37:AJ37,LTA!F$102:AJ$102,LTA!F$105:AJ$105)</f>
        <v>432.31000000000006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-407</v>
      </c>
      <c r="AA37" s="117">
        <f>STOA!J37</f>
        <v>4.71</v>
      </c>
      <c r="AB37" s="117">
        <f>-STOA!P37</f>
        <v>0</v>
      </c>
      <c r="AC37">
        <f t="shared" si="0"/>
        <v>19.271016832546845</v>
      </c>
      <c r="AD37">
        <f t="shared" si="1"/>
        <v>1212.382392765144</v>
      </c>
      <c r="AE37">
        <f>'IDT-1'!F37</f>
        <v>0</v>
      </c>
      <c r="AF37" s="26"/>
      <c r="AG37">
        <f t="shared" si="2"/>
        <v>1212.382392765144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9.7118499573742554</v>
      </c>
      <c r="F38">
        <f>GT_Spot!T38</f>
        <v>0</v>
      </c>
      <c r="G38">
        <f>PPCL_NG!T38</f>
        <v>11.95</v>
      </c>
      <c r="H38">
        <f>PPCL_Spot!T38</f>
        <v>25.973092034766044</v>
      </c>
      <c r="I38">
        <f>Bawana_NG!T38</f>
        <v>69.599999999999994</v>
      </c>
      <c r="J38">
        <f>Bawana_RLNG!T38</f>
        <v>0</v>
      </c>
      <c r="K38">
        <f>Bawana_Spot!T38</f>
        <v>30.089999999999996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955.60391219812345</v>
      </c>
      <c r="P38" s="77">
        <v>74.94</v>
      </c>
      <c r="Q38" s="77">
        <v>20.72</v>
      </c>
      <c r="R38" s="80">
        <v>17.7</v>
      </c>
      <c r="S38" s="80">
        <v>0</v>
      </c>
      <c r="T38" s="78">
        <f>SUMPRODUCT(LTA!F38:AJ38,LTA!F$101:AJ$101,LTA!F$105:AJ$105)</f>
        <v>57.34</v>
      </c>
      <c r="U38" s="78">
        <f>SUMPRODUCT(LTA!F38:AJ38,LTA!F$102:AJ$102,LTA!F$105:AJ$105)</f>
        <v>440.21000000000004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-400</v>
      </c>
      <c r="AA38" s="117">
        <f>STOA!J38</f>
        <v>4.71</v>
      </c>
      <c r="AB38" s="117">
        <f>-STOA!P38</f>
        <v>0</v>
      </c>
      <c r="AC38">
        <f t="shared" si="0"/>
        <v>19.295949852306123</v>
      </c>
      <c r="AD38">
        <f t="shared" si="1"/>
        <v>1229.2529043379577</v>
      </c>
      <c r="AE38">
        <f>'IDT-1'!F38</f>
        <v>0</v>
      </c>
      <c r="AF38" s="26"/>
      <c r="AG38">
        <f t="shared" si="2"/>
        <v>1229.2529043379577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9.63000852514919</v>
      </c>
      <c r="F39">
        <f>GT_Spot!T39</f>
        <v>0</v>
      </c>
      <c r="G39">
        <f>PPCL_NG!T39</f>
        <v>11.95</v>
      </c>
      <c r="H39">
        <f>PPCL_Spot!T39</f>
        <v>25.36</v>
      </c>
      <c r="I39">
        <f>Bawana_NG!T39</f>
        <v>69.599999999999994</v>
      </c>
      <c r="J39">
        <f>Bawana_RLNG!T39</f>
        <v>0</v>
      </c>
      <c r="K39">
        <f>Bawana_Spot!T39</f>
        <v>32.627281059911681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950.75278691652363</v>
      </c>
      <c r="P39" s="77">
        <v>74.94</v>
      </c>
      <c r="Q39" s="77">
        <v>20.72</v>
      </c>
      <c r="R39" s="80">
        <v>17.7</v>
      </c>
      <c r="S39" s="80">
        <v>0</v>
      </c>
      <c r="T39" s="78">
        <f>SUMPRODUCT(LTA!F39:AJ39,LTA!F$101:AJ$101,LTA!F$105:AJ$105)</f>
        <v>63.820000000000007</v>
      </c>
      <c r="U39" s="78">
        <f>SUMPRODUCT(LTA!F39:AJ39,LTA!F$102:AJ$102,LTA!F$105:AJ$105)</f>
        <v>449.67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-387</v>
      </c>
      <c r="AA39" s="117">
        <f>STOA!J39</f>
        <v>4.6100000000000003</v>
      </c>
      <c r="AB39" s="117">
        <f>-STOA!P39</f>
        <v>0</v>
      </c>
      <c r="AC39">
        <f t="shared" si="0"/>
        <v>19.559792776523064</v>
      </c>
      <c r="AD39">
        <f t="shared" si="1"/>
        <v>1224.8202837250615</v>
      </c>
      <c r="AE39">
        <f>'IDT-1'!F39</f>
        <v>0</v>
      </c>
      <c r="AF39" s="26"/>
      <c r="AG39">
        <f t="shared" si="2"/>
        <v>1224.8202837250615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9.63000852514919</v>
      </c>
      <c r="F40">
        <f>GT_Spot!T40</f>
        <v>0</v>
      </c>
      <c r="G40">
        <f>PPCL_NG!T40</f>
        <v>11.95</v>
      </c>
      <c r="H40">
        <f>PPCL_Spot!T40</f>
        <v>25.973092034766044</v>
      </c>
      <c r="I40">
        <f>Bawana_NG!T40</f>
        <v>69.599999999999994</v>
      </c>
      <c r="J40">
        <f>Bawana_RLNG!T40</f>
        <v>0</v>
      </c>
      <c r="K40">
        <f>Bawana_Spot!T40</f>
        <v>32.627281059911681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948.27265130532362</v>
      </c>
      <c r="P40" s="77">
        <v>74.94</v>
      </c>
      <c r="Q40" s="77">
        <v>20.72</v>
      </c>
      <c r="R40" s="80">
        <v>17.7</v>
      </c>
      <c r="S40" s="80">
        <v>0</v>
      </c>
      <c r="T40" s="78">
        <f>SUMPRODUCT(LTA!F40:AJ40,LTA!F$101:AJ$101,LTA!F$105:AJ$105)</f>
        <v>70.930000000000007</v>
      </c>
      <c r="U40" s="78">
        <f>SUMPRODUCT(LTA!F40:AJ40,LTA!F$102:AJ$102,LTA!F$105:AJ$105)</f>
        <v>456.71000000000004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-345</v>
      </c>
      <c r="AA40" s="117">
        <f>STOA!J40</f>
        <v>4.6100000000000003</v>
      </c>
      <c r="AB40" s="117">
        <f>-STOA!P40</f>
        <v>0</v>
      </c>
      <c r="AC40">
        <f t="shared" si="0"/>
        <v>19.827689088449965</v>
      </c>
      <c r="AD40">
        <f t="shared" si="1"/>
        <v>1218.8353438367008</v>
      </c>
      <c r="AE40">
        <f>'IDT-1'!F40</f>
        <v>0</v>
      </c>
      <c r="AF40" s="26"/>
      <c r="AG40">
        <f t="shared" si="2"/>
        <v>1218.8353438367008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9.3545454545454536</v>
      </c>
      <c r="F41">
        <f>GT_Spot!T41</f>
        <v>0</v>
      </c>
      <c r="G41">
        <f>PPCL_NG!T41</f>
        <v>11.95</v>
      </c>
      <c r="H41">
        <f>PPCL_Spot!T41</f>
        <v>25.973092034766044</v>
      </c>
      <c r="I41">
        <f>Bawana_NG!T41</f>
        <v>69.599999999999994</v>
      </c>
      <c r="J41">
        <f>Bawana_RLNG!T41</f>
        <v>0</v>
      </c>
      <c r="K41">
        <f>Bawana_Spot!T41</f>
        <v>32.627281059911681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948.27265130532362</v>
      </c>
      <c r="P41" s="77">
        <v>74.94</v>
      </c>
      <c r="Q41" s="77">
        <v>20.72</v>
      </c>
      <c r="R41" s="80">
        <v>17.7</v>
      </c>
      <c r="S41" s="80">
        <v>0</v>
      </c>
      <c r="T41" s="78">
        <f>SUMPRODUCT(LTA!F41:AJ41,LTA!F$101:AJ$101,LTA!F$105:AJ$105)</f>
        <v>77.27</v>
      </c>
      <c r="U41" s="78">
        <f>SUMPRODUCT(LTA!F41:AJ41,LTA!F$102:AJ$102,LTA!F$105:AJ$105)</f>
        <v>467.71000000000004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-300</v>
      </c>
      <c r="AA41" s="117">
        <f>STOA!J41</f>
        <v>4.6100000000000003</v>
      </c>
      <c r="AB41" s="117">
        <f>-STOA!P41</f>
        <v>0</v>
      </c>
      <c r="AC41">
        <f t="shared" si="0"/>
        <v>19.045653623598142</v>
      </c>
      <c r="AD41">
        <f t="shared" si="1"/>
        <v>1341.6819162309487</v>
      </c>
      <c r="AE41">
        <f>'IDT-1'!F41</f>
        <v>0</v>
      </c>
      <c r="AF41" s="26"/>
      <c r="AG41">
        <f t="shared" si="2"/>
        <v>1341.6819162309487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9.3545454545454536</v>
      </c>
      <c r="F42">
        <f>GT_Spot!T42</f>
        <v>0</v>
      </c>
      <c r="G42">
        <f>PPCL_NG!T42</f>
        <v>11.95</v>
      </c>
      <c r="H42">
        <f>PPCL_Spot!T42</f>
        <v>25.973092034766044</v>
      </c>
      <c r="I42">
        <f>Bawana_NG!T42</f>
        <v>69.599999999999994</v>
      </c>
      <c r="J42">
        <f>Bawana_RLNG!T42</f>
        <v>0</v>
      </c>
      <c r="K42">
        <f>Bawana_Spot!T42</f>
        <v>32.627281059911681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948.27265130532362</v>
      </c>
      <c r="P42" s="77">
        <v>74.94</v>
      </c>
      <c r="Q42" s="77">
        <v>20.72</v>
      </c>
      <c r="R42" s="80">
        <v>17.7</v>
      </c>
      <c r="S42" s="80">
        <v>0</v>
      </c>
      <c r="T42" s="78">
        <f>SUMPRODUCT(LTA!F42:AJ42,LTA!F$101:AJ$101,LTA!F$105:AJ$105)</f>
        <v>84.88</v>
      </c>
      <c r="U42" s="78">
        <f>SUMPRODUCT(LTA!F42:AJ42,LTA!F$102:AJ$102,LTA!F$105:AJ$105)</f>
        <v>472.66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-261</v>
      </c>
      <c r="AA42" s="117">
        <f>STOA!J42</f>
        <v>4.6100000000000003</v>
      </c>
      <c r="AB42" s="117">
        <f>-STOA!P42</f>
        <v>0</v>
      </c>
      <c r="AC42">
        <f t="shared" si="0"/>
        <v>18.809934650232524</v>
      </c>
      <c r="AD42">
        <f t="shared" si="1"/>
        <v>1393.4776352043143</v>
      </c>
      <c r="AE42">
        <f>'IDT-1'!F42</f>
        <v>0</v>
      </c>
      <c r="AF42" s="26"/>
      <c r="AG42">
        <f t="shared" si="2"/>
        <v>1393.4776352043143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9.3545454545454536</v>
      </c>
      <c r="F43">
        <f>GT_Spot!T43</f>
        <v>0</v>
      </c>
      <c r="G43">
        <f>PPCL_NG!T43</f>
        <v>11.95</v>
      </c>
      <c r="H43">
        <f>PPCL_Spot!T43</f>
        <v>25.36</v>
      </c>
      <c r="I43">
        <f>Bawana_NG!T43</f>
        <v>69.599999999999994</v>
      </c>
      <c r="J43">
        <f>Bawana_RLNG!T43</f>
        <v>0</v>
      </c>
      <c r="K43">
        <f>Bawana_Spot!T43</f>
        <v>32.627281059911681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947.29250047132359</v>
      </c>
      <c r="P43" s="77">
        <v>74.94</v>
      </c>
      <c r="Q43" s="77">
        <v>20.72</v>
      </c>
      <c r="R43" s="80">
        <v>17.7</v>
      </c>
      <c r="S43" s="80">
        <v>0</v>
      </c>
      <c r="T43" s="78">
        <f>SUMPRODUCT(LTA!F43:AJ43,LTA!F$101:AJ$101,LTA!F$105:AJ$105)</f>
        <v>91.05</v>
      </c>
      <c r="U43" s="78">
        <f>SUMPRODUCT(LTA!F43:AJ43,LTA!F$102:AJ$102,LTA!F$105:AJ$105)</f>
        <v>477.6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-233</v>
      </c>
      <c r="AA43" s="117">
        <f>STOA!J43</f>
        <v>4.5199999999999996</v>
      </c>
      <c r="AB43" s="117">
        <f>-STOA!P43</f>
        <v>0</v>
      </c>
      <c r="AC43">
        <f t="shared" si="0"/>
        <v>18.821865092809816</v>
      </c>
      <c r="AD43">
        <f t="shared" si="1"/>
        <v>1410.8924618929709</v>
      </c>
      <c r="AE43">
        <f>'IDT-1'!F43</f>
        <v>0</v>
      </c>
      <c r="AF43" s="26"/>
      <c r="AG43">
        <f t="shared" si="2"/>
        <v>1410.8924618929709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9.3545454545454536</v>
      </c>
      <c r="F44">
        <f>GT_Spot!T44</f>
        <v>0</v>
      </c>
      <c r="G44">
        <f>PPCL_NG!T44</f>
        <v>11.95</v>
      </c>
      <c r="H44">
        <f>PPCL_Spot!T44</f>
        <v>25.36</v>
      </c>
      <c r="I44">
        <f>Bawana_NG!T44</f>
        <v>69.599999999999994</v>
      </c>
      <c r="J44">
        <f>Bawana_RLNG!T44</f>
        <v>0</v>
      </c>
      <c r="K44">
        <f>Bawana_Spot!T44</f>
        <v>32.627281059911681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947.2788279293236</v>
      </c>
      <c r="P44" s="77">
        <v>74.94</v>
      </c>
      <c r="Q44" s="77">
        <v>20.72</v>
      </c>
      <c r="R44" s="80">
        <v>17.7</v>
      </c>
      <c r="S44" s="80">
        <v>0</v>
      </c>
      <c r="T44" s="78">
        <f>SUMPRODUCT(LTA!F44:AJ44,LTA!F$101:AJ$101,LTA!F$105:AJ$105)</f>
        <v>97.07</v>
      </c>
      <c r="U44" s="78">
        <f>SUMPRODUCT(LTA!F44:AJ44,LTA!F$102:AJ$102,LTA!F$105:AJ$105)</f>
        <v>482.94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-211</v>
      </c>
      <c r="AA44" s="117">
        <f>STOA!J44</f>
        <v>4.5199999999999996</v>
      </c>
      <c r="AB44" s="117">
        <f>-STOA!P44</f>
        <v>0</v>
      </c>
      <c r="AC44">
        <f t="shared" si="0"/>
        <v>18.548831418508016</v>
      </c>
      <c r="AD44">
        <f t="shared" si="1"/>
        <v>1464.5118230252729</v>
      </c>
      <c r="AE44">
        <f>'IDT-1'!F44</f>
        <v>0</v>
      </c>
      <c r="AF44" s="26"/>
      <c r="AG44">
        <f t="shared" si="2"/>
        <v>1464.5118230252729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9.3545454545454536</v>
      </c>
      <c r="F45">
        <f>GT_Spot!T45</f>
        <v>0</v>
      </c>
      <c r="G45">
        <f>PPCL_NG!T45</f>
        <v>11.95</v>
      </c>
      <c r="H45">
        <f>PPCL_Spot!T45</f>
        <v>24.74</v>
      </c>
      <c r="I45">
        <f>Bawana_NG!T45</f>
        <v>69.599999999999994</v>
      </c>
      <c r="J45">
        <f>Bawana_RLNG!T45</f>
        <v>0</v>
      </c>
      <c r="K45">
        <f>Bawana_Spot!T45</f>
        <v>32.627281059911681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950.02570067612351</v>
      </c>
      <c r="P45" s="77">
        <v>74.94</v>
      </c>
      <c r="Q45" s="77">
        <v>20.72</v>
      </c>
      <c r="R45" s="80">
        <v>17.7</v>
      </c>
      <c r="S45" s="80">
        <v>0</v>
      </c>
      <c r="T45" s="78">
        <f>SUMPRODUCT(LTA!F45:AJ45,LTA!F$101:AJ$101,LTA!F$105:AJ$105)</f>
        <v>105.83</v>
      </c>
      <c r="U45" s="78">
        <f>SUMPRODUCT(LTA!F45:AJ45,LTA!F$102:AJ$102,LTA!F$105:AJ$105)</f>
        <v>481.13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-194</v>
      </c>
      <c r="AA45" s="117">
        <f>STOA!J45</f>
        <v>4.5199999999999996</v>
      </c>
      <c r="AB45" s="117">
        <f>-STOA!P45</f>
        <v>0</v>
      </c>
      <c r="AC45">
        <f t="shared" si="0"/>
        <v>18.477779730802535</v>
      </c>
      <c r="AD45">
        <f t="shared" si="1"/>
        <v>1490.6597474597784</v>
      </c>
      <c r="AE45">
        <f>'IDT-1'!F45</f>
        <v>0</v>
      </c>
      <c r="AF45" s="26"/>
      <c r="AG45">
        <f t="shared" si="2"/>
        <v>1490.6597474597784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11.074258878778984</v>
      </c>
      <c r="F46">
        <f>GT_Spot!T46</f>
        <v>0</v>
      </c>
      <c r="G46">
        <f>PPCL_NG!T46</f>
        <v>11.95</v>
      </c>
      <c r="H46">
        <f>PPCL_Spot!T46</f>
        <v>25.236884335267249</v>
      </c>
      <c r="I46">
        <f>Bawana_NG!T46</f>
        <v>69.599999999999994</v>
      </c>
      <c r="J46">
        <f>Bawana_RLNG!T46</f>
        <v>0</v>
      </c>
      <c r="K46">
        <f>Bawana_Spot!T46</f>
        <v>32.627281059911681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950.02570067612351</v>
      </c>
      <c r="P46" s="77">
        <v>74.94</v>
      </c>
      <c r="Q46" s="77">
        <v>20.72</v>
      </c>
      <c r="R46" s="80">
        <v>17.7</v>
      </c>
      <c r="S46" s="80">
        <v>0</v>
      </c>
      <c r="T46" s="78">
        <f>SUMPRODUCT(LTA!F46:AJ46,LTA!F$101:AJ$101,LTA!F$105:AJ$105)</f>
        <v>109.08</v>
      </c>
      <c r="U46" s="78">
        <f>SUMPRODUCT(LTA!F46:AJ46,LTA!F$102:AJ$102,LTA!F$105:AJ$105)</f>
        <v>483.14000000000004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-160</v>
      </c>
      <c r="AA46" s="117">
        <f>STOA!J46</f>
        <v>4.5199999999999996</v>
      </c>
      <c r="AB46" s="117">
        <f>-STOA!P46</f>
        <v>0</v>
      </c>
      <c r="AC46">
        <f t="shared" si="0"/>
        <v>18.2417174553315</v>
      </c>
      <c r="AD46">
        <f t="shared" si="1"/>
        <v>1532.37240749475</v>
      </c>
      <c r="AE46">
        <f>'IDT-1'!F46</f>
        <v>-14.993</v>
      </c>
      <c r="AF46" s="26"/>
      <c r="AG46">
        <f t="shared" si="2"/>
        <v>1517.37940749475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9.4174561403508754</v>
      </c>
      <c r="F47">
        <f>GT_Spot!T47</f>
        <v>0</v>
      </c>
      <c r="G47">
        <f>PPCL_NG!T47</f>
        <v>11.95</v>
      </c>
      <c r="H47">
        <f>PPCL_Spot!T47</f>
        <v>25.236884335267249</v>
      </c>
      <c r="I47">
        <f>Bawana_NG!T47</f>
        <v>69.599999999999994</v>
      </c>
      <c r="J47">
        <f>Bawana_RLNG!T47</f>
        <v>0</v>
      </c>
      <c r="K47">
        <f>Bawana_Spot!T47</f>
        <v>32.627281059911681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946.60848956452355</v>
      </c>
      <c r="P47" s="77">
        <v>74.94</v>
      </c>
      <c r="Q47" s="77">
        <v>20.72</v>
      </c>
      <c r="R47" s="80">
        <v>17.7</v>
      </c>
      <c r="S47" s="80">
        <v>0</v>
      </c>
      <c r="T47" s="78">
        <f>SUMPRODUCT(LTA!F47:AJ47,LTA!F$101:AJ$101,LTA!F$105:AJ$105)</f>
        <v>110.85</v>
      </c>
      <c r="U47" s="78">
        <f>SUMPRODUCT(LTA!F47:AJ47,LTA!F$102:AJ$102,LTA!F$105:AJ$105)</f>
        <v>481.52000000000004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-138</v>
      </c>
      <c r="AA47" s="117">
        <f>STOA!J47</f>
        <v>4.43</v>
      </c>
      <c r="AB47" s="117">
        <f>-STOA!P47</f>
        <v>0</v>
      </c>
      <c r="AC47">
        <f t="shared" si="0"/>
        <v>18.801306804960536</v>
      </c>
      <c r="AD47">
        <f t="shared" si="1"/>
        <v>1458.7988042950929</v>
      </c>
      <c r="AE47">
        <f>'IDT-1'!F47</f>
        <v>-24.219000000000001</v>
      </c>
      <c r="AF47" s="26"/>
      <c r="AG47">
        <f t="shared" si="2"/>
        <v>1434.5798042950928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9.4174561403508754</v>
      </c>
      <c r="F48">
        <f>GT_Spot!T48</f>
        <v>0</v>
      </c>
      <c r="G48">
        <f>PPCL_NG!T48</f>
        <v>11.95</v>
      </c>
      <c r="H48">
        <f>PPCL_Spot!T48</f>
        <v>25.236884335267249</v>
      </c>
      <c r="I48">
        <f>Bawana_NG!T48</f>
        <v>69.599999999999994</v>
      </c>
      <c r="J48">
        <f>Bawana_RLNG!T48</f>
        <v>0</v>
      </c>
      <c r="K48">
        <f>Bawana_Spot!T48</f>
        <v>32.627281059911681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946.60848956452355</v>
      </c>
      <c r="P48" s="77">
        <v>74.94</v>
      </c>
      <c r="Q48" s="77">
        <v>20.72</v>
      </c>
      <c r="R48" s="80">
        <v>17.7</v>
      </c>
      <c r="S48" s="80">
        <v>0</v>
      </c>
      <c r="T48" s="78">
        <f>SUMPRODUCT(LTA!F48:AJ48,LTA!F$101:AJ$101,LTA!F$105:AJ$105)</f>
        <v>113.27</v>
      </c>
      <c r="U48" s="78">
        <f>SUMPRODUCT(LTA!F48:AJ48,LTA!F$102:AJ$102,LTA!F$105:AJ$105)</f>
        <v>486.68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-120</v>
      </c>
      <c r="AA48" s="117">
        <f>STOA!J48</f>
        <v>4.43</v>
      </c>
      <c r="AB48" s="117">
        <f>-STOA!P48</f>
        <v>0</v>
      </c>
      <c r="AC48">
        <f t="shared" si="0"/>
        <v>18.175516858229301</v>
      </c>
      <c r="AD48">
        <f t="shared" si="1"/>
        <v>1545.0045942418244</v>
      </c>
      <c r="AE48">
        <f>'IDT-1'!F48</f>
        <v>-32.868000000000002</v>
      </c>
      <c r="AF48" s="26"/>
      <c r="AG48">
        <f t="shared" si="2"/>
        <v>1512.1365942418245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11.074258878778984</v>
      </c>
      <c r="F49">
        <f>GT_Spot!T49</f>
        <v>0</v>
      </c>
      <c r="G49">
        <f>PPCL_NG!T49</f>
        <v>11.95</v>
      </c>
      <c r="H49">
        <f>PPCL_Spot!T49</f>
        <v>26.45</v>
      </c>
      <c r="I49">
        <f>Bawana_NG!T49</f>
        <v>69.599999999999994</v>
      </c>
      <c r="J49">
        <f>Bawana_RLNG!T49</f>
        <v>0</v>
      </c>
      <c r="K49">
        <f>Bawana_Spot!T49</f>
        <v>32.627281059911681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947.93533329572358</v>
      </c>
      <c r="P49" s="77">
        <v>74.94</v>
      </c>
      <c r="Q49" s="77">
        <v>20.72</v>
      </c>
      <c r="R49" s="80">
        <v>17.7</v>
      </c>
      <c r="S49" s="80">
        <v>0</v>
      </c>
      <c r="T49" s="78">
        <f>SUMPRODUCT(LTA!F49:AJ49,LTA!F$101:AJ$101,LTA!F$105:AJ$105)</f>
        <v>113.61</v>
      </c>
      <c r="U49" s="78">
        <f>SUMPRODUCT(LTA!F49:AJ49,LTA!F$102:AJ$102,LTA!F$105:AJ$105)</f>
        <v>492.08000000000004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-115</v>
      </c>
      <c r="AA49" s="117">
        <f>STOA!J49</f>
        <v>4.43</v>
      </c>
      <c r="AB49" s="117">
        <f>-STOA!P49</f>
        <v>0</v>
      </c>
      <c r="AC49">
        <f t="shared" si="0"/>
        <v>18.129788452178747</v>
      </c>
      <c r="AD49">
        <f t="shared" si="1"/>
        <v>1569.9870847822356</v>
      </c>
      <c r="AE49">
        <f>'IDT-1'!F49</f>
        <v>-28.254999999999999</v>
      </c>
      <c r="AF49" s="26"/>
      <c r="AG49">
        <f t="shared" si="2"/>
        <v>1541.7320847822355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11.074258878778984</v>
      </c>
      <c r="F50">
        <f>GT_Spot!T50</f>
        <v>0</v>
      </c>
      <c r="G50">
        <f>PPCL_NG!T50</f>
        <v>11.95</v>
      </c>
      <c r="H50">
        <f>PPCL_Spot!T50</f>
        <v>26.45</v>
      </c>
      <c r="I50">
        <f>Bawana_NG!T50</f>
        <v>69.599999999999994</v>
      </c>
      <c r="J50">
        <f>Bawana_RLNG!T50</f>
        <v>0</v>
      </c>
      <c r="K50">
        <f>Bawana_Spot!T50</f>
        <v>32.627281059911681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947.93533329572358</v>
      </c>
      <c r="P50" s="77">
        <v>74.94</v>
      </c>
      <c r="Q50" s="77">
        <v>20.72</v>
      </c>
      <c r="R50" s="80">
        <v>17.7</v>
      </c>
      <c r="S50" s="80">
        <v>0</v>
      </c>
      <c r="T50" s="78">
        <f>SUMPRODUCT(LTA!F50:AJ50,LTA!F$101:AJ$101,LTA!F$105:AJ$105)</f>
        <v>113.9</v>
      </c>
      <c r="U50" s="78">
        <f>SUMPRODUCT(LTA!F50:AJ50,LTA!F$102:AJ$102,LTA!F$105:AJ$105)</f>
        <v>496.7600000000001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-97</v>
      </c>
      <c r="AA50" s="117">
        <f>STOA!J50</f>
        <v>4.43</v>
      </c>
      <c r="AB50" s="117">
        <f>-STOA!P50</f>
        <v>0</v>
      </c>
      <c r="AC50">
        <f t="shared" si="0"/>
        <v>18.013718156779234</v>
      </c>
      <c r="AD50">
        <f t="shared" si="1"/>
        <v>1593.0731550776352</v>
      </c>
      <c r="AE50">
        <f>'IDT-1'!F50</f>
        <v>-42.670999999999999</v>
      </c>
      <c r="AF50" s="26"/>
      <c r="AG50">
        <f t="shared" si="2"/>
        <v>1550.4021550776351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11.076504384638644</v>
      </c>
      <c r="F51">
        <f>GT_Spot!T51</f>
        <v>0</v>
      </c>
      <c r="G51">
        <f>PPCL_NG!T51</f>
        <v>11.95</v>
      </c>
      <c r="H51">
        <f>PPCL_Spot!T51</f>
        <v>26.126734158230224</v>
      </c>
      <c r="I51">
        <f>Bawana_NG!T51</f>
        <v>69.599999999999994</v>
      </c>
      <c r="J51">
        <f>Bawana_RLNG!T51</f>
        <v>0</v>
      </c>
      <c r="K51">
        <f>Bawana_Spot!T51</f>
        <v>32.622718559879985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947.9537862957236</v>
      </c>
      <c r="P51" s="77">
        <v>74.94</v>
      </c>
      <c r="Q51" s="77">
        <v>20.72</v>
      </c>
      <c r="R51" s="80">
        <v>17.7</v>
      </c>
      <c r="S51" s="80">
        <v>0</v>
      </c>
      <c r="T51" s="78">
        <f>SUMPRODUCT(LTA!F51:AJ51,LTA!F$101:AJ$101,LTA!F$105:AJ$105)</f>
        <v>114.09</v>
      </c>
      <c r="U51" s="78">
        <f>SUMPRODUCT(LTA!F51:AJ51,LTA!F$102:AJ$102,LTA!F$105:AJ$105)</f>
        <v>480.47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-80</v>
      </c>
      <c r="AA51" s="117">
        <f>STOA!J51</f>
        <v>4.34</v>
      </c>
      <c r="AB51" s="117">
        <f>-STOA!P51</f>
        <v>0</v>
      </c>
      <c r="AC51">
        <f t="shared" si="0"/>
        <v>18.072740347233434</v>
      </c>
      <c r="AD51">
        <f t="shared" si="1"/>
        <v>1553.517003051239</v>
      </c>
      <c r="AE51">
        <f>'IDT-1'!F51</f>
        <v>-49.591000000000001</v>
      </c>
      <c r="AF51" s="26"/>
      <c r="AG51">
        <f t="shared" si="2"/>
        <v>1503.9260030512391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11.076504384638644</v>
      </c>
      <c r="F52">
        <f>GT_Spot!T52</f>
        <v>0</v>
      </c>
      <c r="G52">
        <f>PPCL_NG!T52</f>
        <v>11.95</v>
      </c>
      <c r="H52">
        <f>PPCL_Spot!T52</f>
        <v>26.126734158230224</v>
      </c>
      <c r="I52">
        <f>Bawana_NG!T52</f>
        <v>69.599999999999994</v>
      </c>
      <c r="J52">
        <f>Bawana_RLNG!T52</f>
        <v>0</v>
      </c>
      <c r="K52">
        <f>Bawana_Spot!T52</f>
        <v>32.622718559879985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946.7027620485236</v>
      </c>
      <c r="P52" s="77">
        <v>74.94</v>
      </c>
      <c r="Q52" s="77">
        <v>20.72</v>
      </c>
      <c r="R52" s="80">
        <v>17.7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481.61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-67</v>
      </c>
      <c r="AA52" s="117">
        <f>STOA!J52</f>
        <v>4.34</v>
      </c>
      <c r="AB52" s="117">
        <f>-STOA!P52</f>
        <v>0</v>
      </c>
      <c r="AC52">
        <f t="shared" si="0"/>
        <v>17.558327937570748</v>
      </c>
      <c r="AD52">
        <f t="shared" si="1"/>
        <v>1612.0903912137019</v>
      </c>
      <c r="AE52">
        <f>'IDT-1'!F52</f>
        <v>-51.896999999999998</v>
      </c>
      <c r="AF52" s="26"/>
      <c r="AG52">
        <f t="shared" si="2"/>
        <v>1560.1933912137019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11.076504384638644</v>
      </c>
      <c r="F53">
        <f>GT_Spot!T53</f>
        <v>0</v>
      </c>
      <c r="G53">
        <f>PPCL_NG!T53</f>
        <v>11.95</v>
      </c>
      <c r="H53">
        <f>PPCL_Spot!T53</f>
        <v>26.126734158230224</v>
      </c>
      <c r="I53">
        <f>Bawana_NG!T53</f>
        <v>69.599999999999994</v>
      </c>
      <c r="J53">
        <f>Bawana_RLNG!T53</f>
        <v>0</v>
      </c>
      <c r="K53">
        <f>Bawana_Spot!T53</f>
        <v>32.622718559879985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951.78689678250907</v>
      </c>
      <c r="P53" s="77">
        <v>74.94</v>
      </c>
      <c r="Q53" s="77">
        <v>20.72</v>
      </c>
      <c r="R53" s="80">
        <v>17.7</v>
      </c>
      <c r="S53" s="80">
        <v>0</v>
      </c>
      <c r="T53" s="78">
        <f>SUMPRODUCT(LTA!F53:AJ53,LTA!F$101:AJ$101,LTA!F$105:AJ$105)</f>
        <v>114.36</v>
      </c>
      <c r="U53" s="78">
        <f>SUMPRODUCT(LTA!F53:AJ53,LTA!F$102:AJ$102,LTA!F$105:AJ$105)</f>
        <v>483.66000000000008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-54</v>
      </c>
      <c r="AA53" s="117">
        <f>STOA!J53</f>
        <v>4.34</v>
      </c>
      <c r="AB53" s="117">
        <f>-STOA!P53</f>
        <v>0</v>
      </c>
      <c r="AC53">
        <f t="shared" si="0"/>
        <v>17.550963303052256</v>
      </c>
      <c r="AD53">
        <f t="shared" si="1"/>
        <v>1627.3318905822057</v>
      </c>
      <c r="AE53">
        <f>'IDT-1'!F53</f>
        <v>-58.24</v>
      </c>
      <c r="AF53" s="26"/>
      <c r="AG53">
        <f t="shared" si="2"/>
        <v>1569.0918905822057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9.8815440289505432</v>
      </c>
      <c r="F54">
        <f>GT_Spot!T54</f>
        <v>0</v>
      </c>
      <c r="G54">
        <f>PPCL_NG!T54</f>
        <v>11.95</v>
      </c>
      <c r="H54">
        <f>PPCL_Spot!T54</f>
        <v>23.297087864017001</v>
      </c>
      <c r="I54">
        <f>Bawana_NG!T54</f>
        <v>69.599999999999994</v>
      </c>
      <c r="J54">
        <f>Bawana_RLNG!T54</f>
        <v>0</v>
      </c>
      <c r="K54">
        <f>Bawana_Spot!T54</f>
        <v>32.622718559879985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951.78689678250907</v>
      </c>
      <c r="P54" s="77">
        <v>74.94</v>
      </c>
      <c r="Q54" s="77">
        <v>20.72</v>
      </c>
      <c r="R54" s="80">
        <v>17.7</v>
      </c>
      <c r="S54" s="80">
        <v>0</v>
      </c>
      <c r="T54" s="78">
        <f>SUMPRODUCT(LTA!F54:AJ54,LTA!F$101:AJ$101,LTA!F$105:AJ$105)</f>
        <v>114.37</v>
      </c>
      <c r="U54" s="78">
        <f>SUMPRODUCT(LTA!F54:AJ54,LTA!F$102:AJ$102,LTA!F$105:AJ$105)</f>
        <v>481.35000000000008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-86</v>
      </c>
      <c r="AA54" s="117">
        <f>STOA!J54</f>
        <v>4.34</v>
      </c>
      <c r="AB54" s="117">
        <f>-STOA!P54</f>
        <v>0</v>
      </c>
      <c r="AC54">
        <f t="shared" si="0"/>
        <v>17.779406845243376</v>
      </c>
      <c r="AD54">
        <f t="shared" si="1"/>
        <v>1588.7788403901134</v>
      </c>
      <c r="AE54">
        <f>'IDT-1'!F54</f>
        <v>-58.817</v>
      </c>
      <c r="AF54" s="26"/>
      <c r="AG54">
        <f t="shared" si="2"/>
        <v>1529.9618403901134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11.076504384638644</v>
      </c>
      <c r="F55">
        <f>GT_Spot!T55</f>
        <v>0</v>
      </c>
      <c r="G55">
        <f>PPCL_NG!T55</f>
        <v>11.95</v>
      </c>
      <c r="H55">
        <f>PPCL_Spot!T55</f>
        <v>24.86</v>
      </c>
      <c r="I55">
        <f>Bawana_NG!T55</f>
        <v>69.599999999999994</v>
      </c>
      <c r="J55">
        <f>Bawana_RLNG!T55</f>
        <v>0</v>
      </c>
      <c r="K55">
        <f>Bawana_Spot!T55</f>
        <v>32.622718559879985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951.7648841893091</v>
      </c>
      <c r="P55" s="77">
        <v>74.94</v>
      </c>
      <c r="Q55" s="77">
        <v>20.72</v>
      </c>
      <c r="R55" s="80">
        <v>17.7</v>
      </c>
      <c r="S55" s="80">
        <v>0</v>
      </c>
      <c r="T55" s="78">
        <f>SUMPRODUCT(LTA!F55:AJ55,LTA!F$101:AJ$101,LTA!F$105:AJ$105)</f>
        <v>114.35</v>
      </c>
      <c r="U55" s="78">
        <f>SUMPRODUCT(LTA!F55:AJ55,LTA!F$102:AJ$102,LTA!F$105:AJ$105)</f>
        <v>483.45000000000005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-169</v>
      </c>
      <c r="AA55" s="117">
        <f>STOA!J55</f>
        <v>4.34</v>
      </c>
      <c r="AB55" s="117">
        <f>-STOA!P55</f>
        <v>0</v>
      </c>
      <c r="AC55">
        <f t="shared" si="0"/>
        <v>19.180139923245804</v>
      </c>
      <c r="AD55">
        <f t="shared" si="1"/>
        <v>1439.1939672105818</v>
      </c>
      <c r="AE55">
        <f>'IDT-1'!F55</f>
        <v>-38.634999999999998</v>
      </c>
      <c r="AF55" s="26"/>
      <c r="AG55">
        <f t="shared" si="2"/>
        <v>1400.5589672105818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11.076504384638644</v>
      </c>
      <c r="F56">
        <f>GT_Spot!T56</f>
        <v>0</v>
      </c>
      <c r="G56">
        <f>PPCL_NG!T56</f>
        <v>11.95</v>
      </c>
      <c r="H56">
        <f>PPCL_Spot!T56</f>
        <v>24.86</v>
      </c>
      <c r="I56">
        <f>Bawana_NG!T56</f>
        <v>69.599999999999994</v>
      </c>
      <c r="J56">
        <f>Bawana_RLNG!T56</f>
        <v>0</v>
      </c>
      <c r="K56">
        <f>Bawana_Spot!T56</f>
        <v>32.622718559879985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958.70570250490914</v>
      </c>
      <c r="P56" s="77">
        <v>74.94</v>
      </c>
      <c r="Q56" s="77">
        <v>20.72</v>
      </c>
      <c r="R56" s="80">
        <v>17.7</v>
      </c>
      <c r="S56" s="80">
        <v>0</v>
      </c>
      <c r="T56" s="78">
        <f>SUMPRODUCT(LTA!F56:AJ56,LTA!F$101:AJ$101,LTA!F$105:AJ$105)</f>
        <v>114.3</v>
      </c>
      <c r="U56" s="78">
        <f>SUMPRODUCT(LTA!F56:AJ56,LTA!F$102:AJ$102,LTA!F$105:AJ$105)</f>
        <v>479.92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-204</v>
      </c>
      <c r="AA56" s="117">
        <f>STOA!J56</f>
        <v>4.34</v>
      </c>
      <c r="AB56" s="117">
        <f>-STOA!P56</f>
        <v>0</v>
      </c>
      <c r="AC56">
        <f t="shared" si="0"/>
        <v>19.254105762034065</v>
      </c>
      <c r="AD56">
        <f t="shared" si="1"/>
        <v>1437.4808196873939</v>
      </c>
      <c r="AE56">
        <f>'IDT-1'!F56</f>
        <v>-43.823999999999998</v>
      </c>
      <c r="AF56" s="26"/>
      <c r="AG56">
        <f t="shared" si="2"/>
        <v>1393.6568196873939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9.8815440289505432</v>
      </c>
      <c r="F57">
        <f>GT_Spot!T57</f>
        <v>0</v>
      </c>
      <c r="G57">
        <f>PPCL_NG!T57</f>
        <v>11.95</v>
      </c>
      <c r="H57">
        <f>PPCL_Spot!T57</f>
        <v>23.403079352546385</v>
      </c>
      <c r="I57">
        <f>Bawana_NG!T57</f>
        <v>69.599999999999994</v>
      </c>
      <c r="J57">
        <f>Bawana_RLNG!T57</f>
        <v>0</v>
      </c>
      <c r="K57">
        <f>Bawana_Spot!T57</f>
        <v>32.622718559879985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968.22093515130905</v>
      </c>
      <c r="P57" s="77">
        <v>74.94</v>
      </c>
      <c r="Q57" s="77">
        <v>20.72</v>
      </c>
      <c r="R57" s="80">
        <v>17.7</v>
      </c>
      <c r="S57" s="80">
        <v>0</v>
      </c>
      <c r="T57" s="78">
        <f>SUMPRODUCT(LTA!F57:AJ57,LTA!F$101:AJ$101,LTA!F$105:AJ$105)</f>
        <v>114.15</v>
      </c>
      <c r="U57" s="78">
        <f>SUMPRODUCT(LTA!F57:AJ57,LTA!F$102:AJ$102,LTA!F$105:AJ$105)</f>
        <v>472.6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-117</v>
      </c>
      <c r="AA57" s="117">
        <f>STOA!J57</f>
        <v>4.34</v>
      </c>
      <c r="AB57" s="117">
        <f>-STOA!P57</f>
        <v>0</v>
      </c>
      <c r="AC57">
        <f t="shared" si="0"/>
        <v>17.766119960288119</v>
      </c>
      <c r="AD57">
        <f t="shared" si="1"/>
        <v>1605.3621571323981</v>
      </c>
      <c r="AE57">
        <f>'IDT-1'!F57</f>
        <v>-78.998999999999995</v>
      </c>
      <c r="AF57" s="26"/>
      <c r="AG57">
        <f t="shared" si="2"/>
        <v>1526.3631571323981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9.8815440289505432</v>
      </c>
      <c r="F58">
        <f>GT_Spot!T58</f>
        <v>0</v>
      </c>
      <c r="G58">
        <f>PPCL_NG!T58</f>
        <v>11.95</v>
      </c>
      <c r="H58">
        <f>PPCL_Spot!T58</f>
        <v>23.403079352546385</v>
      </c>
      <c r="I58">
        <f>Bawana_NG!T58</f>
        <v>69.599999999999994</v>
      </c>
      <c r="J58">
        <f>Bawana_RLNG!T58</f>
        <v>0</v>
      </c>
      <c r="K58">
        <f>Bawana_Spot!T58</f>
        <v>32.622718559879985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968.23381216090911</v>
      </c>
      <c r="P58" s="77">
        <v>74.94</v>
      </c>
      <c r="Q58" s="77">
        <v>20.72</v>
      </c>
      <c r="R58" s="80">
        <v>17.7</v>
      </c>
      <c r="S58" s="80">
        <v>0</v>
      </c>
      <c r="T58" s="78">
        <f>SUMPRODUCT(LTA!F58:AJ58,LTA!F$101:AJ$101,LTA!F$105:AJ$105)</f>
        <v>110.56</v>
      </c>
      <c r="U58" s="78">
        <f>SUMPRODUCT(LTA!F58:AJ58,LTA!F$102:AJ$102,LTA!F$105:AJ$105)</f>
        <v>472.44999999999993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</v>
      </c>
      <c r="AA58" s="117">
        <f>STOA!J58</f>
        <v>4.34</v>
      </c>
      <c r="AB58" s="117">
        <f>-STOA!P58</f>
        <v>0</v>
      </c>
      <c r="AC58">
        <f t="shared" si="0"/>
        <v>16.925411673452817</v>
      </c>
      <c r="AD58">
        <f t="shared" si="1"/>
        <v>1693.475742428833</v>
      </c>
      <c r="AE58">
        <f>'IDT-1'!F58</f>
        <v>-118</v>
      </c>
      <c r="AF58" s="26"/>
      <c r="AG58">
        <f t="shared" si="2"/>
        <v>1575.475742428833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9.5826343584964278</v>
      </c>
      <c r="F59">
        <f>GT_Spot!T59</f>
        <v>0</v>
      </c>
      <c r="G59">
        <f>PPCL_NG!T59</f>
        <v>11.95</v>
      </c>
      <c r="H59">
        <f>PPCL_Spot!T59</f>
        <v>22.78</v>
      </c>
      <c r="I59">
        <f>Bawana_NG!T59</f>
        <v>69.599999999999994</v>
      </c>
      <c r="J59">
        <f>Bawana_RLNG!T59</f>
        <v>0</v>
      </c>
      <c r="K59">
        <f>Bawana_Spot!T59</f>
        <v>31.282580219417639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977.07216819130906</v>
      </c>
      <c r="P59" s="77">
        <v>74.94</v>
      </c>
      <c r="Q59" s="77">
        <v>20.72</v>
      </c>
      <c r="R59" s="80">
        <v>17.7</v>
      </c>
      <c r="S59" s="80">
        <v>0</v>
      </c>
      <c r="T59" s="78">
        <f>SUMPRODUCT(LTA!F59:AJ59,LTA!F$101:AJ$101,LTA!F$105:AJ$105)</f>
        <v>110.23</v>
      </c>
      <c r="U59" s="78">
        <f>SUMPRODUCT(LTA!F59:AJ59,LTA!F$102:AJ$102,LTA!F$105:AJ$105)</f>
        <v>476.51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-76</v>
      </c>
      <c r="AA59" s="117">
        <f>STOA!J59</f>
        <v>4.34</v>
      </c>
      <c r="AB59" s="117">
        <f>-STOA!P59</f>
        <v>0</v>
      </c>
      <c r="AC59">
        <f t="shared" si="0"/>
        <v>17.815137962719444</v>
      </c>
      <c r="AD59">
        <f t="shared" si="1"/>
        <v>1612.8922448065036</v>
      </c>
      <c r="AE59">
        <f>'IDT-1'!F59</f>
        <v>-6.92</v>
      </c>
      <c r="AF59" s="26"/>
      <c r="AG59">
        <f t="shared" si="2"/>
        <v>1605.9722448065036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9.5826343584964278</v>
      </c>
      <c r="F60">
        <f>GT_Spot!T60</f>
        <v>0</v>
      </c>
      <c r="G60">
        <f>PPCL_NG!T60</f>
        <v>11.95</v>
      </c>
      <c r="H60">
        <f>PPCL_Spot!T60</f>
        <v>22.78</v>
      </c>
      <c r="I60">
        <f>Bawana_NG!T60</f>
        <v>69.599999999999994</v>
      </c>
      <c r="J60">
        <f>Bawana_RLNG!T60</f>
        <v>0</v>
      </c>
      <c r="K60">
        <f>Bawana_Spot!T60</f>
        <v>30.002047082906856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982.85129673090898</v>
      </c>
      <c r="P60" s="77">
        <v>74.94</v>
      </c>
      <c r="Q60" s="77">
        <v>20.72</v>
      </c>
      <c r="R60" s="80">
        <v>17.7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477.16999999999996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</v>
      </c>
      <c r="AA60" s="117">
        <f>STOA!J60</f>
        <v>4.34</v>
      </c>
      <c r="AB60" s="117">
        <f>-STOA!P60</f>
        <v>0</v>
      </c>
      <c r="AC60">
        <f t="shared" si="0"/>
        <v>16.726313534470027</v>
      </c>
      <c r="AD60">
        <f t="shared" si="1"/>
        <v>1743.3696646378423</v>
      </c>
      <c r="AE60">
        <f>'IDT-1'!F60</f>
        <v>-37</v>
      </c>
      <c r="AF60" s="26"/>
      <c r="AG60">
        <f t="shared" si="2"/>
        <v>1706.3696646378423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9.5826343584964278</v>
      </c>
      <c r="F61">
        <f>GT_Spot!T61</f>
        <v>0</v>
      </c>
      <c r="G61">
        <f>PPCL_NG!T61</f>
        <v>11.95</v>
      </c>
      <c r="H61">
        <f>PPCL_Spot!T61</f>
        <v>22.78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985.73076638577891</v>
      </c>
      <c r="P61" s="77">
        <v>74.94</v>
      </c>
      <c r="Q61" s="77">
        <v>20.72</v>
      </c>
      <c r="R61" s="80">
        <v>17.7</v>
      </c>
      <c r="S61" s="80">
        <v>0</v>
      </c>
      <c r="T61" s="78">
        <f>SUMPRODUCT(LTA!F61:AJ61,LTA!F$101:AJ$101,LTA!F$105:AJ$105)</f>
        <v>106.66</v>
      </c>
      <c r="U61" s="78">
        <f>SUMPRODUCT(LTA!F61:AJ61,LTA!F$102:AJ$102,LTA!F$105:AJ$105)</f>
        <v>439.04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4.34</v>
      </c>
      <c r="AB61" s="117">
        <f>-STOA!P61</f>
        <v>0</v>
      </c>
      <c r="AC61">
        <f t="shared" si="0"/>
        <v>16.666594678769158</v>
      </c>
      <c r="AD61">
        <f t="shared" si="1"/>
        <v>1676.3768060655063</v>
      </c>
      <c r="AE61">
        <f>'IDT-1'!F61</f>
        <v>-20.021000000000001</v>
      </c>
      <c r="AF61" s="26"/>
      <c r="AG61">
        <f t="shared" si="2"/>
        <v>1656.3558060655064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8.7808741475511471</v>
      </c>
      <c r="F62">
        <f>GT_Spot!T62</f>
        <v>0</v>
      </c>
      <c r="G62">
        <f>PPCL_NG!T62</f>
        <v>11.95</v>
      </c>
      <c r="H62">
        <f>PPCL_Spot!T62</f>
        <v>21.462900391944856</v>
      </c>
      <c r="I62">
        <f>Bawana_NG!T62</f>
        <v>69.599999999999994</v>
      </c>
      <c r="J62">
        <f>Bawana_RLNG!T62</f>
        <v>0</v>
      </c>
      <c r="K62">
        <f>Bawana_Spot!T62</f>
        <v>30.002047082906856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987.54571158251542</v>
      </c>
      <c r="P62" s="77">
        <v>74.94</v>
      </c>
      <c r="Q62" s="77">
        <v>20.72</v>
      </c>
      <c r="R62" s="80">
        <v>17.7</v>
      </c>
      <c r="S62" s="80">
        <v>0</v>
      </c>
      <c r="T62" s="78">
        <f>SUMPRODUCT(LTA!F62:AJ62,LTA!F$101:AJ$101,LTA!F$105:AJ$105)</f>
        <v>104.13</v>
      </c>
      <c r="U62" s="78">
        <f>SUMPRODUCT(LTA!F62:AJ62,LTA!F$102:AJ$102,LTA!F$105:AJ$105)</f>
        <v>432.1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4.34</v>
      </c>
      <c r="AB62" s="117">
        <f>-STOA!P62</f>
        <v>0</v>
      </c>
      <c r="AC62">
        <f t="shared" si="0"/>
        <v>16.669383519644764</v>
      </c>
      <c r="AD62">
        <f t="shared" si="1"/>
        <v>1656.6021496852734</v>
      </c>
      <c r="AE62">
        <f>'IDT-1'!F62</f>
        <v>-3.0350000000000001</v>
      </c>
      <c r="AF62" s="26"/>
      <c r="AG62">
        <f t="shared" si="2"/>
        <v>1653.5671496852733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8.5054347826086953</v>
      </c>
      <c r="F63">
        <f>GT_Spot!T63</f>
        <v>0</v>
      </c>
      <c r="G63">
        <f>PPCL_NG!T63</f>
        <v>11.95</v>
      </c>
      <c r="H63">
        <f>PPCL_Spot!T63</f>
        <v>21.462900391944856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992.76364326251542</v>
      </c>
      <c r="P63" s="77">
        <v>74.94</v>
      </c>
      <c r="Q63" s="77">
        <v>20.72</v>
      </c>
      <c r="R63" s="80">
        <v>17.7</v>
      </c>
      <c r="S63" s="80">
        <v>0</v>
      </c>
      <c r="T63" s="78">
        <f>SUMPRODUCT(LTA!F63:AJ63,LTA!F$101:AJ$101,LTA!F$105:AJ$105)</f>
        <v>100.25</v>
      </c>
      <c r="U63" s="78">
        <f>SUMPRODUCT(LTA!F63:AJ63,LTA!F$102:AJ$102,LTA!F$105:AJ$105)</f>
        <v>423.53999999999996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4.43</v>
      </c>
      <c r="AB63" s="117">
        <f>-STOA!P63</f>
        <v>0</v>
      </c>
      <c r="AC63">
        <f t="shared" si="0"/>
        <v>16.515398162465743</v>
      </c>
      <c r="AD63">
        <f t="shared" si="1"/>
        <v>1659.3465802746034</v>
      </c>
      <c r="AE63">
        <f>'IDT-1'!F63</f>
        <v>0</v>
      </c>
      <c r="AF63" s="26"/>
      <c r="AG63">
        <f t="shared" si="2"/>
        <v>1659.3465802746034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8.590978886756238</v>
      </c>
      <c r="F64">
        <f>GT_Spot!T64</f>
        <v>0</v>
      </c>
      <c r="G64">
        <f>PPCL_NG!T64</f>
        <v>11.95</v>
      </c>
      <c r="H64">
        <f>PPCL_Spot!T64</f>
        <v>20.442762535477769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992.76460047851549</v>
      </c>
      <c r="P64" s="77">
        <v>74.94</v>
      </c>
      <c r="Q64" s="77">
        <v>20.72</v>
      </c>
      <c r="R64" s="80">
        <v>17.7</v>
      </c>
      <c r="S64" s="80">
        <v>0</v>
      </c>
      <c r="T64" s="78">
        <f>SUMPRODUCT(LTA!F64:AJ64,LTA!F$101:AJ$101,LTA!F$105:AJ$105)</f>
        <v>89.62</v>
      </c>
      <c r="U64" s="78">
        <f>SUMPRODUCT(LTA!F64:AJ64,LTA!F$102:AJ$102,LTA!F$105:AJ$105)</f>
        <v>417.63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4.43</v>
      </c>
      <c r="AB64" s="117">
        <f>-STOA!P64</f>
        <v>0</v>
      </c>
      <c r="AC64">
        <f t="shared" si="0"/>
        <v>15.784551872003437</v>
      </c>
      <c r="AD64">
        <f t="shared" si="1"/>
        <v>1707.6037900287465</v>
      </c>
      <c r="AE64">
        <f>'IDT-1'!F64</f>
        <v>0</v>
      </c>
      <c r="AF64" s="26"/>
      <c r="AG64">
        <f t="shared" si="2"/>
        <v>1707.6037900287465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9.8207892204042331</v>
      </c>
      <c r="F65">
        <f>GT_Spot!T65</f>
        <v>0</v>
      </c>
      <c r="G65">
        <f>PPCL_NG!T65</f>
        <v>11.95</v>
      </c>
      <c r="H65">
        <f>PPCL_Spot!T65</f>
        <v>22.03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995.47145392651555</v>
      </c>
      <c r="P65" s="77">
        <v>74.94</v>
      </c>
      <c r="Q65" s="77">
        <v>20.72</v>
      </c>
      <c r="R65" s="80">
        <v>17.7</v>
      </c>
      <c r="S65" s="80">
        <v>0</v>
      </c>
      <c r="T65" s="78">
        <f>SUMPRODUCT(LTA!F65:AJ65,LTA!F$101:AJ$101,LTA!F$105:AJ$105)</f>
        <v>82.1</v>
      </c>
      <c r="U65" s="78">
        <f>SUMPRODUCT(LTA!F65:AJ65,LTA!F$102:AJ$102,LTA!F$105:AJ$105)</f>
        <v>410.75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4.43</v>
      </c>
      <c r="AB65" s="117">
        <f>-STOA!P65</f>
        <v>0</v>
      </c>
      <c r="AC65">
        <f t="shared" si="0"/>
        <v>15.395707739692895</v>
      </c>
      <c r="AD65">
        <f t="shared" si="1"/>
        <v>1734.116535407227</v>
      </c>
      <c r="AE65">
        <f>'IDT-1'!F65</f>
        <v>0</v>
      </c>
      <c r="AF65" s="26"/>
      <c r="AG65">
        <f t="shared" si="2"/>
        <v>1734.116535407227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8.8637209302325566</v>
      </c>
      <c r="F66">
        <f>GT_Spot!T66</f>
        <v>0</v>
      </c>
      <c r="G66">
        <f>PPCL_NG!T66</f>
        <v>11.95</v>
      </c>
      <c r="H66">
        <f>PPCL_Spot!T66</f>
        <v>20.442762535477769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996.7228260849156</v>
      </c>
      <c r="P66" s="77">
        <v>74.94</v>
      </c>
      <c r="Q66" s="77">
        <v>20.72</v>
      </c>
      <c r="R66" s="80">
        <v>17.7</v>
      </c>
      <c r="S66" s="80">
        <v>0</v>
      </c>
      <c r="T66" s="78">
        <f>SUMPRODUCT(LTA!F66:AJ66,LTA!F$101:AJ$101,LTA!F$105:AJ$105)</f>
        <v>74.02</v>
      </c>
      <c r="U66" s="78">
        <f>SUMPRODUCT(LTA!F66:AJ66,LTA!F$102:AJ$102,LTA!F$105:AJ$105)</f>
        <v>404.73999999999995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4.43</v>
      </c>
      <c r="AB66" s="117">
        <f>-STOA!P66</f>
        <v>0</v>
      </c>
      <c r="AC66">
        <f t="shared" si="0"/>
        <v>15.260337924045512</v>
      </c>
      <c r="AD66">
        <f t="shared" si="1"/>
        <v>1718.8689716265808</v>
      </c>
      <c r="AE66">
        <f>'IDT-1'!F66</f>
        <v>0</v>
      </c>
      <c r="AF66" s="26"/>
      <c r="AG66">
        <f t="shared" si="2"/>
        <v>1718.8689716265808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8.8637209302325566</v>
      </c>
      <c r="F67">
        <f>GT_Spot!T67</f>
        <v>0</v>
      </c>
      <c r="G67">
        <f>PPCL_NG!T67</f>
        <v>11.95</v>
      </c>
      <c r="H67">
        <f>PPCL_Spot!T67</f>
        <v>20.442762535477769</v>
      </c>
      <c r="I67">
        <f>Bawana_NG!T67</f>
        <v>69.599999999999994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995.15446233731552</v>
      </c>
      <c r="P67" s="77">
        <v>74.94</v>
      </c>
      <c r="Q67" s="77">
        <v>20.72</v>
      </c>
      <c r="R67" s="80">
        <v>17.7</v>
      </c>
      <c r="S67" s="80">
        <v>0</v>
      </c>
      <c r="T67" s="78">
        <f>SUMPRODUCT(LTA!F67:AJ67,LTA!F$101:AJ$101,LTA!F$105:AJ$105)</f>
        <v>66.460000000000008</v>
      </c>
      <c r="U67" s="78">
        <f>SUMPRODUCT(LTA!F67:AJ67,LTA!F$102:AJ$102,LTA!F$105:AJ$105)</f>
        <v>257.60000000000002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4.43</v>
      </c>
      <c r="AB67" s="117">
        <f>-STOA!P67</f>
        <v>0</v>
      </c>
      <c r="AC67">
        <f t="shared" si="0"/>
        <v>14.898672323066631</v>
      </c>
      <c r="AD67">
        <f t="shared" si="1"/>
        <v>1678.1322734799596</v>
      </c>
      <c r="AE67">
        <f>'IDT-1'!F67</f>
        <v>0</v>
      </c>
      <c r="AF67" s="26"/>
      <c r="AG67">
        <f t="shared" si="2"/>
        <v>1678.1322734799596</v>
      </c>
      <c r="AI67" s="75">
        <f>PXIL!J67</f>
        <v>0</v>
      </c>
      <c r="AJ67" s="75">
        <f>PXIL!P67</f>
        <v>0</v>
      </c>
      <c r="AK67" s="75">
        <f>RTM_IEX!J67</f>
        <v>75.17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8.8637209302325566</v>
      </c>
      <c r="F68">
        <f>GT_Spot!T68</f>
        <v>0</v>
      </c>
      <c r="G68">
        <f>PPCL_NG!T68</f>
        <v>11.95</v>
      </c>
      <c r="H68">
        <f>PPCL_Spot!T68</f>
        <v>20.442762535477769</v>
      </c>
      <c r="I68">
        <f>Bawana_NG!T68</f>
        <v>69.599999999999994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993.86445945691548</v>
      </c>
      <c r="P68" s="77">
        <v>74.94</v>
      </c>
      <c r="Q68" s="77">
        <v>20.72</v>
      </c>
      <c r="R68" s="80">
        <v>17.7</v>
      </c>
      <c r="S68" s="80">
        <v>0</v>
      </c>
      <c r="T68" s="78">
        <f>SUMPRODUCT(LTA!F68:AJ68,LTA!F$101:AJ$101,LTA!F$105:AJ$105)</f>
        <v>59.45</v>
      </c>
      <c r="U68" s="78">
        <f>SUMPRODUCT(LTA!F68:AJ68,LTA!F$102:AJ$102,LTA!F$105:AJ$105)</f>
        <v>256.75000000000006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14.747576297719112</v>
      </c>
      <c r="AD68">
        <f t="shared" ref="AD68:AD98" si="4">SUM(B68:AB68,AI68:AR68)-AC68</f>
        <v>1661.113366624907</v>
      </c>
      <c r="AE68">
        <f>'IDT-1'!F68</f>
        <v>0</v>
      </c>
      <c r="AF68" s="26"/>
      <c r="AG68">
        <f t="shared" ref="AG68:AG98" si="5">SUM(AD68:AF68)</f>
        <v>1661.113366624907</v>
      </c>
      <c r="AI68" s="75">
        <f>PXIL!J68</f>
        <v>0</v>
      </c>
      <c r="AJ68" s="75">
        <f>PXIL!P68</f>
        <v>0</v>
      </c>
      <c r="AK68" s="75">
        <f>RTM_IEX!J68</f>
        <v>67.150000000000006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8.8637209302325566</v>
      </c>
      <c r="F69">
        <f>GT_Spot!T69</f>
        <v>0</v>
      </c>
      <c r="G69">
        <f>PPCL_NG!T69</f>
        <v>19.66</v>
      </c>
      <c r="H69">
        <f>PPCL_Spot!T69</f>
        <v>24.17</v>
      </c>
      <c r="I69">
        <f>Bawana_NG!T69</f>
        <v>69.599999999999994</v>
      </c>
      <c r="J69">
        <f>Bawana_RLNG!T69</f>
        <v>0</v>
      </c>
      <c r="K69">
        <f>Bawana_Spot!T69</f>
        <v>63.122254366227359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990.92695895824352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53.760000000000005</v>
      </c>
      <c r="U69" s="78">
        <f>SUMPRODUCT(LTA!F69:AJ69,LTA!F$102:AJ$102,LTA!F$105:AJ$105)</f>
        <v>252.86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4.43</v>
      </c>
      <c r="AB69" s="117">
        <f>-STOA!P69</f>
        <v>0</v>
      </c>
      <c r="AC69">
        <f t="shared" si="3"/>
        <v>14.452441821441393</v>
      </c>
      <c r="AD69">
        <f t="shared" si="4"/>
        <v>1627.8704924332621</v>
      </c>
      <c r="AE69">
        <f>'IDT-1'!F69</f>
        <v>0</v>
      </c>
      <c r="AF69" s="26"/>
      <c r="AG69">
        <f t="shared" si="5"/>
        <v>1627.8704924332621</v>
      </c>
      <c r="AI69" s="75">
        <f>PXIL!J69</f>
        <v>0</v>
      </c>
      <c r="AJ69" s="75">
        <f>PXIL!P69</f>
        <v>0</v>
      </c>
      <c r="AK69" s="75">
        <f>RTM_IEX!J69</f>
        <v>44.6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8.8637209302325566</v>
      </c>
      <c r="F70">
        <f>GT_Spot!T70</f>
        <v>0</v>
      </c>
      <c r="G70">
        <f>PPCL_NG!T70</f>
        <v>19.66</v>
      </c>
      <c r="H70">
        <f>PPCL_Spot!T70</f>
        <v>24.17</v>
      </c>
      <c r="I70">
        <f>Bawana_NG!T70</f>
        <v>69.599999999999994</v>
      </c>
      <c r="J70">
        <f>Bawana_RLNG!T70</f>
        <v>0</v>
      </c>
      <c r="K70">
        <f>Bawana_Spot!T70</f>
        <v>63.122254366227359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992.17798320544341</v>
      </c>
      <c r="P70" s="77">
        <v>74.94</v>
      </c>
      <c r="Q70" s="77">
        <v>20.72</v>
      </c>
      <c r="R70" s="80">
        <v>12.370000000000001</v>
      </c>
      <c r="S70" s="80">
        <v>0</v>
      </c>
      <c r="T70" s="78">
        <f>SUMPRODUCT(LTA!F70:AJ70,LTA!F$101:AJ$101,LTA!F$105:AJ$105)</f>
        <v>48.660000000000004</v>
      </c>
      <c r="U70" s="78">
        <f>SUMPRODUCT(LTA!F70:AJ70,LTA!F$102:AJ$102,LTA!F$105:AJ$105)</f>
        <v>263.75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4.43</v>
      </c>
      <c r="AB70" s="117">
        <f>-STOA!P70</f>
        <v>0</v>
      </c>
      <c r="AC70">
        <f t="shared" si="3"/>
        <v>14.424994834816749</v>
      </c>
      <c r="AD70">
        <f t="shared" si="4"/>
        <v>1624.7789636670866</v>
      </c>
      <c r="AE70">
        <f>'IDT-1'!F70</f>
        <v>0</v>
      </c>
      <c r="AF70" s="26"/>
      <c r="AG70">
        <f t="shared" si="5"/>
        <v>1624.7789636670866</v>
      </c>
      <c r="AI70" s="75">
        <f>PXIL!J70</f>
        <v>0</v>
      </c>
      <c r="AJ70" s="75">
        <f>PXIL!P70</f>
        <v>0</v>
      </c>
      <c r="AK70" s="75">
        <f>RTM_IEX!J70</f>
        <v>36.74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8.8637209302325566</v>
      </c>
      <c r="F71">
        <f>GT_Spot!T71</f>
        <v>0</v>
      </c>
      <c r="G71">
        <f>PPCL_NG!T71</f>
        <v>23.520000000000003</v>
      </c>
      <c r="H71">
        <f>PPCL_Spot!T71</f>
        <v>15.078016050519668</v>
      </c>
      <c r="I71">
        <f>Bawana_NG!T71</f>
        <v>69.599999999999994</v>
      </c>
      <c r="J71">
        <f>Bawana_RLNG!T71</f>
        <v>0</v>
      </c>
      <c r="K71">
        <f>Bawana_Spot!T71</f>
        <v>90.626763329881072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994.87689053344343</v>
      </c>
      <c r="P71" s="77">
        <v>74.94</v>
      </c>
      <c r="Q71" s="77">
        <v>20.72</v>
      </c>
      <c r="R71" s="80">
        <v>10.541814425890859</v>
      </c>
      <c r="S71" s="80">
        <v>0</v>
      </c>
      <c r="T71" s="78">
        <f>SUMPRODUCT(LTA!F71:AJ71,LTA!F$101:AJ$101,LTA!F$105:AJ$105)</f>
        <v>44.870000000000005</v>
      </c>
      <c r="U71" s="78">
        <f>SUMPRODUCT(LTA!F71:AJ71,LTA!F$102:AJ$102,LTA!F$105:AJ$105)</f>
        <v>270.39999999999998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4.5199999999999996</v>
      </c>
      <c r="AB71" s="117">
        <f>-STOA!P71</f>
        <v>0</v>
      </c>
      <c r="AC71">
        <f t="shared" si="3"/>
        <v>14.601815406375716</v>
      </c>
      <c r="AD71">
        <f t="shared" si="4"/>
        <v>1644.695389863592</v>
      </c>
      <c r="AE71">
        <f>'IDT-1'!F71</f>
        <v>0</v>
      </c>
      <c r="AF71" s="26"/>
      <c r="AG71">
        <f t="shared" si="5"/>
        <v>1644.695389863592</v>
      </c>
      <c r="AI71" s="75">
        <f>PXIL!J71</f>
        <v>0</v>
      </c>
      <c r="AJ71" s="75">
        <f>PXIL!P71</f>
        <v>0</v>
      </c>
      <c r="AK71" s="75">
        <f>RTM_IEX!J71</f>
        <v>30.74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8.8637209302325566</v>
      </c>
      <c r="F72">
        <f>GT_Spot!T72</f>
        <v>0</v>
      </c>
      <c r="G72">
        <f>PPCL_NG!T72</f>
        <v>23.520000000000003</v>
      </c>
      <c r="H72">
        <f>PPCL_Spot!T72</f>
        <v>12.571654165021714</v>
      </c>
      <c r="I72">
        <f>Bawana_NG!T72</f>
        <v>69.599999999999994</v>
      </c>
      <c r="J72">
        <f>Bawana_RLNG!T72</f>
        <v>0</v>
      </c>
      <c r="K72">
        <f>Bawana_Spot!T72</f>
        <v>90.626763329881072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993.62586628624354</v>
      </c>
      <c r="P72" s="77">
        <v>74.94</v>
      </c>
      <c r="Q72" s="77">
        <v>20.72</v>
      </c>
      <c r="R72" s="80">
        <v>9.2399999999999984</v>
      </c>
      <c r="S72" s="80">
        <v>0</v>
      </c>
      <c r="T72" s="78">
        <f>SUMPRODUCT(LTA!F72:AJ72,LTA!F$101:AJ$101,LTA!F$105:AJ$105)</f>
        <v>38.260000000000005</v>
      </c>
      <c r="U72" s="78">
        <f>SUMPRODUCT(LTA!F72:AJ72,LTA!F$102:AJ$102,LTA!F$105:AJ$105)</f>
        <v>271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4.5199999999999996</v>
      </c>
      <c r="AB72" s="117">
        <f>-STOA!P72</f>
        <v>0</v>
      </c>
      <c r="AC72">
        <f t="shared" si="3"/>
        <v>14.486718441460138</v>
      </c>
      <c r="AD72">
        <f t="shared" si="4"/>
        <v>1631.7312862699189</v>
      </c>
      <c r="AE72">
        <f>'IDT-1'!F72</f>
        <v>0</v>
      </c>
      <c r="AF72" s="26"/>
      <c r="AG72">
        <f t="shared" si="5"/>
        <v>1631.7312862699189</v>
      </c>
      <c r="AI72" s="75">
        <f>PXIL!J72</f>
        <v>0</v>
      </c>
      <c r="AJ72" s="75">
        <f>PXIL!P72</f>
        <v>0</v>
      </c>
      <c r="AK72" s="75">
        <f>RTM_IEX!J72</f>
        <v>28.73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8.8637209302325566</v>
      </c>
      <c r="F73">
        <f>GT_Spot!T73</f>
        <v>0</v>
      </c>
      <c r="G73">
        <f>PPCL_NG!T73</f>
        <v>27.369999999999997</v>
      </c>
      <c r="H73">
        <f>PPCL_Spot!T73</f>
        <v>12.16</v>
      </c>
      <c r="I73">
        <f>Bawana_NG!T73</f>
        <v>69.599999999999994</v>
      </c>
      <c r="J73">
        <f>Bawana_RLNG!T73</f>
        <v>0</v>
      </c>
      <c r="K73">
        <f>Bawana_Spot!T73</f>
        <v>71.492553305475184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995.04323780024345</v>
      </c>
      <c r="P73" s="77">
        <v>74.94</v>
      </c>
      <c r="Q73" s="77">
        <v>20.72</v>
      </c>
      <c r="R73" s="80">
        <v>6.2</v>
      </c>
      <c r="S73" s="80">
        <v>0</v>
      </c>
      <c r="T73" s="78">
        <f>SUMPRODUCT(LTA!F73:AJ73,LTA!F$101:AJ$101,LTA!F$105:AJ$105)</f>
        <v>33.770000000000003</v>
      </c>
      <c r="U73" s="78">
        <f>SUMPRODUCT(LTA!F73:AJ73,LTA!F$102:AJ$102,LTA!F$105:AJ$105)</f>
        <v>272.73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4.5199999999999996</v>
      </c>
      <c r="AB73" s="117">
        <f>-STOA!P73</f>
        <v>0</v>
      </c>
      <c r="AC73">
        <f t="shared" si="3"/>
        <v>14.187883705916374</v>
      </c>
      <c r="AD73">
        <f t="shared" si="4"/>
        <v>1598.0716283300349</v>
      </c>
      <c r="AE73">
        <f>'IDT-1'!F73</f>
        <v>0</v>
      </c>
      <c r="AF73" s="26"/>
      <c r="AG73">
        <f t="shared" si="5"/>
        <v>1598.0716283300349</v>
      </c>
      <c r="AI73" s="75">
        <f>PXIL!J73</f>
        <v>0</v>
      </c>
      <c r="AJ73" s="75">
        <f>PXIL!P73</f>
        <v>0</v>
      </c>
      <c r="AK73" s="75">
        <f>RTM_IEX!J73</f>
        <v>14.85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8.8637209302325566</v>
      </c>
      <c r="F74">
        <f>GT_Spot!T74</f>
        <v>0</v>
      </c>
      <c r="G74">
        <f>PPCL_NG!T74</f>
        <v>11.95</v>
      </c>
      <c r="H74">
        <f>PPCL_Spot!T74</f>
        <v>26.89</v>
      </c>
      <c r="I74">
        <f>Bawana_NG!T74</f>
        <v>69.599999999999994</v>
      </c>
      <c r="J74">
        <f>Bawana_RLNG!T74</f>
        <v>0</v>
      </c>
      <c r="K74">
        <f>Bawana_Spot!T74</f>
        <v>74.010000000000005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996.29426204744357</v>
      </c>
      <c r="P74" s="77">
        <v>74.94</v>
      </c>
      <c r="Q74" s="77">
        <v>20.72</v>
      </c>
      <c r="R74" s="80">
        <v>1.98</v>
      </c>
      <c r="S74" s="80">
        <v>0</v>
      </c>
      <c r="T74" s="78">
        <f>SUMPRODUCT(LTA!F74:AJ74,LTA!F$101:AJ$101,LTA!F$105:AJ$105)</f>
        <v>25.979999999999997</v>
      </c>
      <c r="U74" s="78">
        <f>SUMPRODUCT(LTA!F74:AJ74,LTA!F$102:AJ$102,LTA!F$105:AJ$105)</f>
        <v>270.95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4.5199999999999996</v>
      </c>
      <c r="AB74" s="117">
        <f>-STOA!P74</f>
        <v>0</v>
      </c>
      <c r="AC74">
        <f t="shared" si="3"/>
        <v>13.962942250203552</v>
      </c>
      <c r="AD74">
        <f t="shared" si="4"/>
        <v>1572.7350407274728</v>
      </c>
      <c r="AE74">
        <f>'IDT-1'!F74</f>
        <v>0</v>
      </c>
      <c r="AF74" s="26"/>
      <c r="AG74">
        <f t="shared" si="5"/>
        <v>1572.7350407274728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8.9460465116279071</v>
      </c>
      <c r="F75">
        <f>GT_Spot!T75</f>
        <v>0</v>
      </c>
      <c r="G75">
        <f>PPCL_NG!T75</f>
        <v>11.95</v>
      </c>
      <c r="H75">
        <f>PPCL_Spot!T75</f>
        <v>26.89</v>
      </c>
      <c r="I75">
        <f>Bawana_NG!T75</f>
        <v>69.599999999999994</v>
      </c>
      <c r="J75">
        <f>Bawana_RLNG!T75</f>
        <v>0</v>
      </c>
      <c r="K75">
        <f>Bawana_Spot!T75</f>
        <v>76.650000000000006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1000.2697196894437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18.290000000000003</v>
      </c>
      <c r="U75" s="78">
        <f>SUMPRODUCT(LTA!F75:AJ75,LTA!F$102:AJ$102,LTA!F$105:AJ$105)</f>
        <v>275.48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4.6100000000000003</v>
      </c>
      <c r="AB75" s="117">
        <f>-STOA!P75</f>
        <v>0</v>
      </c>
      <c r="AC75">
        <f t="shared" si="3"/>
        <v>14.155005293013337</v>
      </c>
      <c r="AD75">
        <f t="shared" si="4"/>
        <v>1554.1907609080583</v>
      </c>
      <c r="AE75">
        <f>'IDT-1'!F75</f>
        <v>0</v>
      </c>
      <c r="AF75" s="26"/>
      <c r="AG75">
        <f t="shared" si="5"/>
        <v>1554.1907609080583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8.9460465116279071</v>
      </c>
      <c r="F76">
        <f>GT_Spot!T76</f>
        <v>0</v>
      </c>
      <c r="G76">
        <f>PPCL_NG!T76</f>
        <v>11.95</v>
      </c>
      <c r="H76">
        <f>PPCL_Spot!T76</f>
        <v>26.89</v>
      </c>
      <c r="I76">
        <f>Bawana_NG!T76</f>
        <v>69.599999999999994</v>
      </c>
      <c r="J76">
        <f>Bawana_RLNG!T76</f>
        <v>0</v>
      </c>
      <c r="K76">
        <f>Bawana_Spot!T76</f>
        <v>77.510000000000005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1008.8137020766437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279.17999999999995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4.6100000000000003</v>
      </c>
      <c r="AB76" s="117">
        <f>-STOA!P76</f>
        <v>0</v>
      </c>
      <c r="AC76">
        <f t="shared" si="3"/>
        <v>14.293453613242649</v>
      </c>
      <c r="AD76">
        <f t="shared" si="4"/>
        <v>1549.6962949750286</v>
      </c>
      <c r="AE76">
        <f>'IDT-1'!F76</f>
        <v>0</v>
      </c>
      <c r="AF76" s="26"/>
      <c r="AG76">
        <f t="shared" si="5"/>
        <v>1549.6962949750286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8.9460465116279071</v>
      </c>
      <c r="F77">
        <f>GT_Spot!T77</f>
        <v>0</v>
      </c>
      <c r="G77">
        <f>PPCL_NG!T77</f>
        <v>11.95</v>
      </c>
      <c r="H77">
        <f>PPCL_Spot!T77</f>
        <v>26.89</v>
      </c>
      <c r="I77">
        <f>Bawana_NG!T77</f>
        <v>69.599999999999994</v>
      </c>
      <c r="J77">
        <f>Bawana_RLNG!T77</f>
        <v>0</v>
      </c>
      <c r="K77">
        <f>Bawana_Spot!T77</f>
        <v>78.73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1028.3397456050316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6.95</v>
      </c>
      <c r="U77" s="78">
        <f>SUMPRODUCT(LTA!F77:AJ77,LTA!F$102:AJ$102,LTA!F$105:AJ$105)</f>
        <v>285.71999999999991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4.6100000000000003</v>
      </c>
      <c r="AB77" s="117">
        <f>-STOA!P77</f>
        <v>0</v>
      </c>
      <c r="AC77">
        <f t="shared" si="3"/>
        <v>15.254067635679066</v>
      </c>
      <c r="AD77">
        <f t="shared" si="4"/>
        <v>1487.1417244809804</v>
      </c>
      <c r="AE77">
        <f>'IDT-1'!F77</f>
        <v>-3.375</v>
      </c>
      <c r="AF77" s="26"/>
      <c r="AG77">
        <f t="shared" si="5"/>
        <v>1483.7667244809804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8.9460465116279071</v>
      </c>
      <c r="F78">
        <f>GT_Spot!T78</f>
        <v>0</v>
      </c>
      <c r="G78">
        <f>PPCL_NG!T78</f>
        <v>11.95</v>
      </c>
      <c r="H78">
        <f>PPCL_Spot!T78</f>
        <v>26.89</v>
      </c>
      <c r="I78">
        <f>Bawana_NG!T78</f>
        <v>69.599999999999994</v>
      </c>
      <c r="J78">
        <f>Bawana_RLNG!T78</f>
        <v>0</v>
      </c>
      <c r="K78">
        <f>Bawana_Spot!T78</f>
        <v>81.5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1039.47840496444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293.03999999999996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4.6100000000000003</v>
      </c>
      <c r="AB78" s="117">
        <f>-STOA!P78</f>
        <v>0</v>
      </c>
      <c r="AC78">
        <f t="shared" si="3"/>
        <v>15.009508099543069</v>
      </c>
      <c r="AD78">
        <f t="shared" si="4"/>
        <v>1549.9949433765246</v>
      </c>
      <c r="AE78">
        <f>'IDT-1'!F78</f>
        <v>-14.468999999999999</v>
      </c>
      <c r="AF78" s="26"/>
      <c r="AG78">
        <f t="shared" si="5"/>
        <v>1535.5259433765245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19.33420226678291</v>
      </c>
      <c r="F79">
        <f>GT_Spot!T79</f>
        <v>0</v>
      </c>
      <c r="G79">
        <f>PPCL_NG!T79</f>
        <v>11.95</v>
      </c>
      <c r="H79">
        <f>PPCL_Spot!T79</f>
        <v>26.89</v>
      </c>
      <c r="I79">
        <f>Bawana_NG!T79</f>
        <v>69.599999999999994</v>
      </c>
      <c r="J79">
        <f>Bawana_RLNG!T79</f>
        <v>0</v>
      </c>
      <c r="K79">
        <f>Bawana_Spot!T79</f>
        <v>56.390000000000015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1065.2696610638809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304.81000000000006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4.71</v>
      </c>
      <c r="AB79" s="117">
        <f>-STOA!P79</f>
        <v>0</v>
      </c>
      <c r="AC79">
        <f t="shared" si="3"/>
        <v>15.315242836696449</v>
      </c>
      <c r="AD79">
        <f t="shared" si="4"/>
        <v>1554.2986204939677</v>
      </c>
      <c r="AE79">
        <f>'IDT-1'!F79</f>
        <v>-30.39</v>
      </c>
      <c r="AF79" s="26"/>
      <c r="AG79">
        <f t="shared" si="5"/>
        <v>1523.9086204939676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19.33420226678291</v>
      </c>
      <c r="F80">
        <f>GT_Spot!T80</f>
        <v>0</v>
      </c>
      <c r="G80">
        <f>PPCL_NG!T80</f>
        <v>11.95</v>
      </c>
      <c r="H80">
        <f>PPCL_Spot!T80</f>
        <v>25.518914088762177</v>
      </c>
      <c r="I80">
        <f>Bawana_NG!T80</f>
        <v>69.599999999999994</v>
      </c>
      <c r="J80">
        <f>Bawana_RLNG!T80</f>
        <v>0</v>
      </c>
      <c r="K80">
        <f>Bawana_Spot!T80</f>
        <v>58.5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1070.1671600858808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305.23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4.71</v>
      </c>
      <c r="AB80" s="117">
        <f>-STOA!P80</f>
        <v>0</v>
      </c>
      <c r="AC80">
        <f t="shared" si="3"/>
        <v>15.368539272071153</v>
      </c>
      <c r="AD80">
        <f t="shared" si="4"/>
        <v>1560.301737169355</v>
      </c>
      <c r="AE80">
        <f>'IDT-1'!F80</f>
        <v>-28.5</v>
      </c>
      <c r="AF80" s="26"/>
      <c r="AG80">
        <f t="shared" si="5"/>
        <v>1531.801737169355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19.554873583260679</v>
      </c>
      <c r="F81">
        <f>GT_Spot!T81</f>
        <v>0</v>
      </c>
      <c r="G81">
        <f>PPCL_NG!T81</f>
        <v>11.95</v>
      </c>
      <c r="H81">
        <f>PPCL_Spot!T81</f>
        <v>26.89</v>
      </c>
      <c r="I81">
        <f>Bawana_NG!T81</f>
        <v>69.599999999999994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1070.1671600858808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305.31000000000006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4.71</v>
      </c>
      <c r="AB81" s="117">
        <f>-STOA!P81</f>
        <v>0</v>
      </c>
      <c r="AC81">
        <f t="shared" si="3"/>
        <v>15.795185198951884</v>
      </c>
      <c r="AD81">
        <f t="shared" si="4"/>
        <v>1538.0468484701896</v>
      </c>
      <c r="AE81">
        <f>'IDT-1'!F81</f>
        <v>-33.33</v>
      </c>
      <c r="AF81" s="26"/>
      <c r="AG81">
        <f t="shared" si="5"/>
        <v>1504.7168484701897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21.560438079191236</v>
      </c>
      <c r="F82">
        <f>GT_Spot!T82</f>
        <v>0</v>
      </c>
      <c r="G82">
        <f>PPCL_NG!T82</f>
        <v>11.95</v>
      </c>
      <c r="H82">
        <f>PPCL_Spot!T82</f>
        <v>26.89</v>
      </c>
      <c r="I82">
        <f>Bawana_NG!T82</f>
        <v>69.599999999999994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1070.1671600858808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305.50000000000006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4.71</v>
      </c>
      <c r="AB82" s="117">
        <f>-STOA!P82</f>
        <v>0</v>
      </c>
      <c r="AC82">
        <f t="shared" si="3"/>
        <v>15.725724891294121</v>
      </c>
      <c r="AD82">
        <f t="shared" si="4"/>
        <v>1550.311873273778</v>
      </c>
      <c r="AE82">
        <f>'IDT-1'!F82</f>
        <v>-42.56</v>
      </c>
      <c r="AF82" s="26"/>
      <c r="AG82">
        <f t="shared" si="5"/>
        <v>1507.7518732737781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21.560438079191236</v>
      </c>
      <c r="F83">
        <f>GT_Spot!T83</f>
        <v>0</v>
      </c>
      <c r="G83">
        <f>PPCL_NG!T83</f>
        <v>11.95</v>
      </c>
      <c r="H83">
        <f>PPCL_Spot!T83</f>
        <v>37.06</v>
      </c>
      <c r="I83">
        <f>Bawana_NG!T83</f>
        <v>69.599999999999994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1070.1671600858808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305.59000000000003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</v>
      </c>
      <c r="AB83" s="117">
        <f>-STOA!P83</f>
        <v>0</v>
      </c>
      <c r="AC83">
        <f t="shared" si="3"/>
        <v>16.216320629792911</v>
      </c>
      <c r="AD83">
        <f t="shared" si="4"/>
        <v>1515.1712775352789</v>
      </c>
      <c r="AE83">
        <f>'IDT-1'!F83</f>
        <v>-55</v>
      </c>
      <c r="AF83" s="26"/>
      <c r="AG83">
        <f t="shared" si="5"/>
        <v>1460.1712775352789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21.560438079191236</v>
      </c>
      <c r="F84">
        <f>GT_Spot!T84</f>
        <v>0</v>
      </c>
      <c r="G84">
        <f>PPCL_NG!T84</f>
        <v>11.95</v>
      </c>
      <c r="H84">
        <f>PPCL_Spot!T84</f>
        <v>37.06</v>
      </c>
      <c r="I84">
        <f>Bawana_NG!T84</f>
        <v>69.599999999999994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1069.6640396862808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305.91000000000008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</v>
      </c>
      <c r="AB84" s="117">
        <f>-STOA!P84</f>
        <v>0</v>
      </c>
      <c r="AC84">
        <f t="shared" si="3"/>
        <v>15.726412156555687</v>
      </c>
      <c r="AD84">
        <f t="shared" si="4"/>
        <v>1570.4780656089165</v>
      </c>
      <c r="AE84">
        <f>'IDT-1'!F84</f>
        <v>-67.236999999999995</v>
      </c>
      <c r="AF84" s="26"/>
      <c r="AG84">
        <f t="shared" si="5"/>
        <v>1503.2410656089164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23.874120222259638</v>
      </c>
      <c r="F85">
        <f>GT_Spot!T85</f>
        <v>0</v>
      </c>
      <c r="G85">
        <f>PPCL_NG!T85</f>
        <v>11.95</v>
      </c>
      <c r="H85">
        <f>PPCL_Spot!T85</f>
        <v>33.952801228808575</v>
      </c>
      <c r="I85">
        <f>Bawana_NG!T85</f>
        <v>69.599999999999994</v>
      </c>
      <c r="J85">
        <f>Bawana_RLNG!T85</f>
        <v>0</v>
      </c>
      <c r="K85">
        <f>Bawana_Spot!T85</f>
        <v>70.000000000000014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1047.5447646394398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315.94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4.8</v>
      </c>
      <c r="AB85" s="117">
        <f>-STOA!P85</f>
        <v>0</v>
      </c>
      <c r="AC85">
        <f t="shared" si="3"/>
        <v>16.145731241147722</v>
      </c>
      <c r="AD85">
        <f t="shared" si="4"/>
        <v>1497.1759548493603</v>
      </c>
      <c r="AE85">
        <f>'IDT-1'!F85</f>
        <v>-68.350999999999999</v>
      </c>
      <c r="AF85" s="26"/>
      <c r="AG85">
        <f t="shared" si="5"/>
        <v>1428.8249548493604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24.147664789665452</v>
      </c>
      <c r="F86">
        <f>GT_Spot!T86</f>
        <v>0</v>
      </c>
      <c r="G86">
        <f>PPCL_NG!T86</f>
        <v>11.95</v>
      </c>
      <c r="H86">
        <f>PPCL_Spot!T86</f>
        <v>33.952801228808575</v>
      </c>
      <c r="I86">
        <f>Bawana_NG!T86</f>
        <v>69.599999999999994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1037.326104336965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314.95000000000005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4.8</v>
      </c>
      <c r="AB86" s="117">
        <f>-STOA!P86</f>
        <v>0</v>
      </c>
      <c r="AC86">
        <f t="shared" si="3"/>
        <v>15.516814571347396</v>
      </c>
      <c r="AD86">
        <f t="shared" si="4"/>
        <v>1546.8697557840917</v>
      </c>
      <c r="AE86">
        <f>'IDT-1'!F86</f>
        <v>-75.308999999999997</v>
      </c>
      <c r="AF86" s="26"/>
      <c r="AG86">
        <f t="shared" si="5"/>
        <v>1471.5607557840917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24.147664789665452</v>
      </c>
      <c r="F87">
        <f>GT_Spot!T87</f>
        <v>0</v>
      </c>
      <c r="G87">
        <f>PPCL_NG!T87</f>
        <v>11.95</v>
      </c>
      <c r="H87">
        <f>PPCL_Spot!T87</f>
        <v>26.89</v>
      </c>
      <c r="I87">
        <f>Bawana_NG!T87</f>
        <v>69.599999999999994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1010.8158296354661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315.00000000000006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4.8899999999999997</v>
      </c>
      <c r="AB87" s="117">
        <f>-STOA!P87</f>
        <v>0</v>
      </c>
      <c r="AC87">
        <f t="shared" si="3"/>
        <v>15.045040952716786</v>
      </c>
      <c r="AD87">
        <f t="shared" si="4"/>
        <v>1533.908453472415</v>
      </c>
      <c r="AE87">
        <f>'IDT-1'!F87</f>
        <v>-61.100999999999999</v>
      </c>
      <c r="AF87" s="26"/>
      <c r="AG87">
        <f t="shared" si="5"/>
        <v>1472.8074534724151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24.147664789665452</v>
      </c>
      <c r="F88">
        <f>GT_Spot!T88</f>
        <v>0</v>
      </c>
      <c r="G88">
        <f>PPCL_NG!T88</f>
        <v>11.95</v>
      </c>
      <c r="H88">
        <f>PPCL_Spot!T88</f>
        <v>37.06</v>
      </c>
      <c r="I88">
        <f>Bawana_NG!T88</f>
        <v>69.599999999999994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1010.8354927542663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314.67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4.8899999999999997</v>
      </c>
      <c r="AB88" s="117">
        <f>-STOA!P88</f>
        <v>0</v>
      </c>
      <c r="AC88">
        <f t="shared" si="3"/>
        <v>15.48693108905004</v>
      </c>
      <c r="AD88">
        <f t="shared" si="4"/>
        <v>1503.3262264548819</v>
      </c>
      <c r="AE88">
        <f>'IDT-1'!F88</f>
        <v>-42.91</v>
      </c>
      <c r="AF88" s="26"/>
      <c r="AG88">
        <f t="shared" si="5"/>
        <v>1460.4162264548818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24.147664789665452</v>
      </c>
      <c r="F89">
        <f>GT_Spot!T89</f>
        <v>0</v>
      </c>
      <c r="G89">
        <f>PPCL_NG!T89</f>
        <v>11.95</v>
      </c>
      <c r="H89">
        <f>PPCL_Spot!T89</f>
        <v>37.06</v>
      </c>
      <c r="I89">
        <f>Bawana_NG!T89</f>
        <v>69.599999999999994</v>
      </c>
      <c r="J89">
        <f>Bawana_RLNG!T89</f>
        <v>0</v>
      </c>
      <c r="K89">
        <f>Bawana_Spot!T89</f>
        <v>62.65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1010.8773427286661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314.54000000000002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4.8899999999999997</v>
      </c>
      <c r="AB89" s="117">
        <f>-STOA!P89</f>
        <v>0</v>
      </c>
      <c r="AC89">
        <f t="shared" si="3"/>
        <v>14.977568992714994</v>
      </c>
      <c r="AD89">
        <f t="shared" si="4"/>
        <v>1546.3974385256167</v>
      </c>
      <c r="AE89">
        <f>'IDT-1'!F89</f>
        <v>-13.34</v>
      </c>
      <c r="AF89" s="26"/>
      <c r="AG89">
        <f t="shared" si="5"/>
        <v>1533.0574385256168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24.147664789665452</v>
      </c>
      <c r="F90">
        <f>GT_Spot!T90</f>
        <v>0</v>
      </c>
      <c r="G90">
        <f>PPCL_NG!T90</f>
        <v>11.95</v>
      </c>
      <c r="H90">
        <f>PPCL_Spot!T90</f>
        <v>37.06</v>
      </c>
      <c r="I90">
        <f>Bawana_NG!T90</f>
        <v>69.599999999999994</v>
      </c>
      <c r="J90">
        <f>Bawana_RLNG!T90</f>
        <v>0</v>
      </c>
      <c r="K90">
        <f>Bawana_Spot!T90</f>
        <v>58.17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1010.9532993522662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314.32000000000005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4.8899999999999997</v>
      </c>
      <c r="AB90" s="117">
        <f>-STOA!P90</f>
        <v>0</v>
      </c>
      <c r="AC90">
        <f t="shared" si="3"/>
        <v>14.670533585336813</v>
      </c>
      <c r="AD90">
        <f t="shared" si="4"/>
        <v>1572.0804305565948</v>
      </c>
      <c r="AE90">
        <f>'IDT-1'!F90</f>
        <v>0</v>
      </c>
      <c r="AF90" s="26"/>
      <c r="AG90">
        <f t="shared" si="5"/>
        <v>1572.0804305565948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29.536265853266979</v>
      </c>
      <c r="F91">
        <f>GT_Spot!T91</f>
        <v>0</v>
      </c>
      <c r="G91">
        <f>PPCL_NG!T91</f>
        <v>11.95</v>
      </c>
      <c r="H91">
        <f>PPCL_Spot!T91</f>
        <v>37.06</v>
      </c>
      <c r="I91">
        <f>Bawana_NG!T91</f>
        <v>69.599999999999994</v>
      </c>
      <c r="J91">
        <f>Bawana_RLNG!T91</f>
        <v>0</v>
      </c>
      <c r="K91">
        <f>Bawana_Spot!T91</f>
        <v>67.67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1031.2041158644249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309.27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4.8899999999999997</v>
      </c>
      <c r="AB91" s="117">
        <f>-STOA!P91</f>
        <v>0</v>
      </c>
      <c r="AC91">
        <f t="shared" si="3"/>
        <v>15.068492372836433</v>
      </c>
      <c r="AD91">
        <f t="shared" si="4"/>
        <v>1586.7718893448555</v>
      </c>
      <c r="AE91">
        <f>'IDT-1'!F91</f>
        <v>0</v>
      </c>
      <c r="AF91" s="26"/>
      <c r="AG91">
        <f t="shared" si="5"/>
        <v>1586.7718893448555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29.536265853266979</v>
      </c>
      <c r="F92">
        <f>GT_Spot!T92</f>
        <v>0</v>
      </c>
      <c r="G92">
        <f>PPCL_NG!T92</f>
        <v>11.95</v>
      </c>
      <c r="H92">
        <f>PPCL_Spot!T92</f>
        <v>37.06</v>
      </c>
      <c r="I92">
        <f>Bawana_NG!T92</f>
        <v>69.599999999999994</v>
      </c>
      <c r="J92">
        <f>Bawana_RLNG!T92</f>
        <v>0</v>
      </c>
      <c r="K92">
        <f>Bawana_Spot!T92</f>
        <v>97.75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1031.2363080816249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309.12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4.8899999999999997</v>
      </c>
      <c r="AB92" s="117">
        <f>-STOA!P92</f>
        <v>0</v>
      </c>
      <c r="AC92">
        <f t="shared" si="3"/>
        <v>15.731675402846582</v>
      </c>
      <c r="AD92">
        <f t="shared" si="4"/>
        <v>1571.0708985320455</v>
      </c>
      <c r="AE92">
        <f>'IDT-1'!F92</f>
        <v>0</v>
      </c>
      <c r="AF92" s="26"/>
      <c r="AG92">
        <f t="shared" si="5"/>
        <v>1571.0708985320455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29.536265853266979</v>
      </c>
      <c r="F93">
        <f>GT_Spot!T93</f>
        <v>0</v>
      </c>
      <c r="G93">
        <f>PPCL_NG!T93</f>
        <v>11.95</v>
      </c>
      <c r="H93">
        <f>PPCL_Spot!T93</f>
        <v>37.06</v>
      </c>
      <c r="I93">
        <f>Bawana_NG!T93</f>
        <v>69.599999999999994</v>
      </c>
      <c r="J93">
        <f>Bawana_RLNG!T93</f>
        <v>0</v>
      </c>
      <c r="K93">
        <f>Bawana_Spot!T93</f>
        <v>94.31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1031.4570861397981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308.77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13.95</v>
      </c>
      <c r="Z93" s="75">
        <f>IEX!P93</f>
        <v>0</v>
      </c>
      <c r="AA93" s="117">
        <f>STOA!J93</f>
        <v>4.8899999999999997</v>
      </c>
      <c r="AB93" s="117">
        <f>-STOA!P93</f>
        <v>0</v>
      </c>
      <c r="AC93">
        <f t="shared" si="3"/>
        <v>15.245947960815812</v>
      </c>
      <c r="AD93">
        <f t="shared" si="4"/>
        <v>1646.9374040322496</v>
      </c>
      <c r="AE93">
        <f>'IDT-1'!F93</f>
        <v>0</v>
      </c>
      <c r="AF93" s="26"/>
      <c r="AG93">
        <f t="shared" si="5"/>
        <v>1646.9374040322496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29.536265853266979</v>
      </c>
      <c r="F94">
        <f>GT_Spot!T94</f>
        <v>0</v>
      </c>
      <c r="G94">
        <f>PPCL_NG!T94</f>
        <v>11.95</v>
      </c>
      <c r="H94">
        <f>PPCL_Spot!T94</f>
        <v>33.96</v>
      </c>
      <c r="I94">
        <f>Bawana_NG!T94</f>
        <v>69.599999999999994</v>
      </c>
      <c r="J94">
        <f>Bawana_RLNG!T94</f>
        <v>0</v>
      </c>
      <c r="K94">
        <f>Bawana_Spot!T94</f>
        <v>88.323045622262825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1031.500589152598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308.41000000000003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12.6</v>
      </c>
      <c r="Z94" s="75">
        <f>IEX!P94</f>
        <v>0</v>
      </c>
      <c r="AA94" s="117">
        <f>STOA!J94</f>
        <v>4.8899999999999997</v>
      </c>
      <c r="AB94" s="117">
        <f>-STOA!P94</f>
        <v>0</v>
      </c>
      <c r="AC94">
        <f t="shared" si="3"/>
        <v>14.840583125527525</v>
      </c>
      <c r="AD94">
        <f t="shared" si="4"/>
        <v>1671.5893175026004</v>
      </c>
      <c r="AE94">
        <f>'IDT-1'!F94</f>
        <v>0</v>
      </c>
      <c r="AF94" s="26"/>
      <c r="AG94">
        <f t="shared" si="5"/>
        <v>1671.5893175026004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29.536265853266979</v>
      </c>
      <c r="F95">
        <f>GT_Spot!T95</f>
        <v>0</v>
      </c>
      <c r="G95">
        <f>PPCL_NG!T95</f>
        <v>11.95</v>
      </c>
      <c r="H95">
        <f>PPCL_Spot!T95</f>
        <v>33.96</v>
      </c>
      <c r="I95">
        <f>Bawana_NG!T95</f>
        <v>69.599999999999994</v>
      </c>
      <c r="J95">
        <f>Bawana_RLNG!T95</f>
        <v>0</v>
      </c>
      <c r="K95">
        <f>Bawana_Spot!T95</f>
        <v>94.31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1003.0710150435573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308.85000000000002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10.07</v>
      </c>
      <c r="Z95" s="75">
        <f>IEX!P95</f>
        <v>0</v>
      </c>
      <c r="AA95" s="117">
        <f>STOA!J95</f>
        <v>4.99</v>
      </c>
      <c r="AB95" s="117">
        <f>-STOA!P95</f>
        <v>0</v>
      </c>
      <c r="AC95">
        <f t="shared" si="3"/>
        <v>14.625576071892054</v>
      </c>
      <c r="AD95">
        <f t="shared" si="4"/>
        <v>1647.3717048249321</v>
      </c>
      <c r="AE95">
        <f>'IDT-1'!F95</f>
        <v>0</v>
      </c>
      <c r="AF95" s="26"/>
      <c r="AG95">
        <f t="shared" si="5"/>
        <v>1647.3717048249321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29.536265853266979</v>
      </c>
      <c r="F96">
        <f>GT_Spot!T96</f>
        <v>0</v>
      </c>
      <c r="G96">
        <f>PPCL_NG!T96</f>
        <v>11.95</v>
      </c>
      <c r="H96">
        <f>PPCL_Spot!T96</f>
        <v>37.06</v>
      </c>
      <c r="I96">
        <f>Bawana_NG!T96</f>
        <v>69.599999999999994</v>
      </c>
      <c r="J96">
        <f>Bawana_RLNG!T96</f>
        <v>0</v>
      </c>
      <c r="K96">
        <f>Bawana_Spot!T96</f>
        <v>94.31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993.26758889675727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308.98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9.83</v>
      </c>
      <c r="Z96" s="75">
        <f>IEX!P96</f>
        <v>0</v>
      </c>
      <c r="AA96" s="117">
        <f>STOA!J96</f>
        <v>4.99</v>
      </c>
      <c r="AB96" s="117">
        <f>-STOA!P96</f>
        <v>0</v>
      </c>
      <c r="AC96">
        <f t="shared" si="3"/>
        <v>14.610008559411192</v>
      </c>
      <c r="AD96">
        <f t="shared" si="4"/>
        <v>1635.573846190613</v>
      </c>
      <c r="AE96">
        <f>'IDT-1'!F96</f>
        <v>0</v>
      </c>
      <c r="AF96" s="26"/>
      <c r="AG96">
        <f t="shared" si="5"/>
        <v>1635.573846190613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26.83</v>
      </c>
      <c r="F97">
        <f>GT_Spot!T97</f>
        <v>0</v>
      </c>
      <c r="G97">
        <f>PPCL_NG!T97</f>
        <v>11.95</v>
      </c>
      <c r="H97">
        <f>PPCL_Spot!T97</f>
        <v>33.96</v>
      </c>
      <c r="I97">
        <f>Bawana_NG!T97</f>
        <v>69.599999999999994</v>
      </c>
      <c r="J97">
        <f>Bawana_RLNG!T97</f>
        <v>0</v>
      </c>
      <c r="K97">
        <f>Bawana_Spot!T97</f>
        <v>89.456915278783484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983.42847792155726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309.31000000000006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9.82</v>
      </c>
      <c r="Z97" s="75">
        <f>IEX!P97</f>
        <v>0</v>
      </c>
      <c r="AA97" s="117">
        <f>STOA!J97</f>
        <v>4.99</v>
      </c>
      <c r="AB97" s="117">
        <f>-STOA!P97</f>
        <v>0</v>
      </c>
      <c r="AC97">
        <f t="shared" si="3"/>
        <v>14.442167460162999</v>
      </c>
      <c r="AD97">
        <f t="shared" si="4"/>
        <v>1626.7132257401777</v>
      </c>
      <c r="AE97">
        <f>'IDT-1'!F97</f>
        <v>0</v>
      </c>
      <c r="AF97" s="26"/>
      <c r="AG97">
        <f t="shared" si="5"/>
        <v>1626.7132257401777</v>
      </c>
      <c r="AI97" s="75">
        <f>PXIL!J97</f>
        <v>0</v>
      </c>
      <c r="AJ97" s="75">
        <f>PXIL!P97</f>
        <v>0</v>
      </c>
      <c r="AK97" s="75">
        <f>RTM_IEX!J97</f>
        <v>6.15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26.83</v>
      </c>
      <c r="F98">
        <f>GT_Spot!T98</f>
        <v>0</v>
      </c>
      <c r="G98">
        <f>PPCL_NG!T98</f>
        <v>11.95</v>
      </c>
      <c r="H98">
        <f>PPCL_Spot!T98</f>
        <v>37.06</v>
      </c>
      <c r="I98">
        <f>Bawana_NG!T98</f>
        <v>69.599999999999994</v>
      </c>
      <c r="J98">
        <f>Bawana_RLNG!T98</f>
        <v>0</v>
      </c>
      <c r="K98">
        <f>Bawana_Spot!T98</f>
        <v>91.18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977.82843420475717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309.56000000000006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9.99</v>
      </c>
      <c r="Z98" s="75">
        <f>IEX!P98</f>
        <v>0</v>
      </c>
      <c r="AA98" s="117">
        <f>STOA!J98</f>
        <v>4.99</v>
      </c>
      <c r="AB98" s="117">
        <f>-STOA!P98</f>
        <v>0</v>
      </c>
      <c r="AC98">
        <f t="shared" si="3"/>
        <v>14.443250221001867</v>
      </c>
      <c r="AD98">
        <f t="shared" si="4"/>
        <v>1626.8351839837558</v>
      </c>
      <c r="AE98">
        <f>'IDT-1'!F98</f>
        <v>0</v>
      </c>
      <c r="AF98" s="26"/>
      <c r="AG98">
        <f t="shared" si="5"/>
        <v>1626.8351839837558</v>
      </c>
      <c r="AI98" s="75">
        <f>PXIL!J98</f>
        <v>0</v>
      </c>
      <c r="AJ98" s="75">
        <f>PXIL!P98</f>
        <v>0</v>
      </c>
      <c r="AK98" s="75">
        <f>RTM_IEX!J98</f>
        <v>6.63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0.30234681487546883</v>
      </c>
      <c r="F99">
        <f t="shared" si="6"/>
        <v>0</v>
      </c>
      <c r="G99">
        <f t="shared" si="6"/>
        <v>0.30029500000000042</v>
      </c>
      <c r="H99">
        <f t="shared" si="6"/>
        <v>0.62051811222221631</v>
      </c>
      <c r="I99">
        <f t="shared" si="6"/>
        <v>1.6704000000000025</v>
      </c>
      <c r="J99">
        <f t="shared" si="6"/>
        <v>0</v>
      </c>
      <c r="K99">
        <f t="shared" si="6"/>
        <v>1.0978968944043037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23.684389035690934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0.18377672631388384</v>
      </c>
      <c r="S99" s="80">
        <f t="shared" si="6"/>
        <v>0</v>
      </c>
      <c r="T99" s="78">
        <f t="shared" si="6"/>
        <v>0.86867999999999979</v>
      </c>
      <c r="U99" s="78">
        <f t="shared" si="6"/>
        <v>8.9502124999999975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2.8395E-2</v>
      </c>
      <c r="Z99" s="75">
        <f t="shared" si="6"/>
        <v>-2.3127499999999999</v>
      </c>
      <c r="AA99" s="117">
        <f t="shared" si="6"/>
        <v>0.11298999999999999</v>
      </c>
      <c r="AB99" s="117">
        <f t="shared" si="6"/>
        <v>0</v>
      </c>
      <c r="AC99">
        <f t="shared" si="6"/>
        <v>0.38978067545318129</v>
      </c>
      <c r="AD99">
        <f t="shared" si="6"/>
        <v>35.739899408053631</v>
      </c>
      <c r="AE99">
        <f t="shared" si="6"/>
        <v>-0.56795450000000014</v>
      </c>
      <c r="AG99">
        <f t="shared" si="6"/>
        <v>35.171944908053646</v>
      </c>
      <c r="AI99">
        <f t="shared" si="6"/>
        <v>0</v>
      </c>
      <c r="AJ99">
        <f t="shared" si="6"/>
        <v>0</v>
      </c>
      <c r="AK99">
        <f t="shared" si="6"/>
        <v>7.7689999999999995E-2</v>
      </c>
      <c r="AL99">
        <f t="shared" si="6"/>
        <v>-1.7509999999999999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1.6755316132690674</v>
      </c>
      <c r="F3">
        <f>GT_Spot!S3</f>
        <v>0</v>
      </c>
      <c r="G3">
        <f>PPCL_NG!S3</f>
        <v>18.79</v>
      </c>
      <c r="H3">
        <f>PPCL_Spot!S3</f>
        <v>23.9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2.21</v>
      </c>
      <c r="Z3" s="75">
        <f>IEX!Q3</f>
        <v>0</v>
      </c>
      <c r="AA3" s="117">
        <f>STOA!K3</f>
        <v>48.23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1.1070886781967679</v>
      </c>
      <c r="AD3">
        <f>SUM(B3:AB3,AI3:AR3)-AC3</f>
        <v>124.69844293507229</v>
      </c>
      <c r="AE3">
        <f>'IDT-1'!E3</f>
        <v>0</v>
      </c>
      <c r="AF3" s="26"/>
      <c r="AG3">
        <f>SUM(AD3:AF3)</f>
        <v>124.69844293507229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1.6755316132690674</v>
      </c>
      <c r="F4">
        <f>GT_Spot!S4</f>
        <v>0</v>
      </c>
      <c r="G4">
        <f>PPCL_NG!S4</f>
        <v>18.79</v>
      </c>
      <c r="H4">
        <f>PPCL_Spot!S4</f>
        <v>26.4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2.04</v>
      </c>
      <c r="Z4" s="75">
        <f>IEX!Q4</f>
        <v>0</v>
      </c>
      <c r="AA4" s="117">
        <f>STOA!K4</f>
        <v>48.23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1.127592678196768</v>
      </c>
      <c r="AD4">
        <f t="shared" ref="AD4:AD67" si="1">SUM(B4:AB4,AI4:AR4)-AC4</f>
        <v>127.00793893507232</v>
      </c>
      <c r="AE4">
        <f>'IDT-1'!E4</f>
        <v>0</v>
      </c>
      <c r="AF4" s="26"/>
      <c r="AG4">
        <f t="shared" ref="AG4:AG67" si="2">SUM(AD4:AF4)</f>
        <v>127.00793893507232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1.6755316132690674</v>
      </c>
      <c r="F5">
        <f>GT_Spot!S5</f>
        <v>0</v>
      </c>
      <c r="G5">
        <f>PPCL_NG!S5</f>
        <v>18.79</v>
      </c>
      <c r="H5">
        <f>PPCL_Spot!S5</f>
        <v>29.553518275985233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2.06</v>
      </c>
      <c r="Z5" s="75">
        <f>IEX!Q5</f>
        <v>0</v>
      </c>
      <c r="AA5" s="117">
        <f>STOA!K5</f>
        <v>48.23</v>
      </c>
      <c r="AB5" s="117">
        <f>-STOA!Q5</f>
        <v>0</v>
      </c>
      <c r="AC5">
        <f t="shared" si="0"/>
        <v>1.1555196390254381</v>
      </c>
      <c r="AD5">
        <f t="shared" si="1"/>
        <v>130.15353025022887</v>
      </c>
      <c r="AE5">
        <f>'IDT-1'!E5</f>
        <v>0</v>
      </c>
      <c r="AF5" s="26"/>
      <c r="AG5">
        <f t="shared" si="2"/>
        <v>130.15353025022887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1.6755316132690674</v>
      </c>
      <c r="F6">
        <f>GT_Spot!S6</f>
        <v>0</v>
      </c>
      <c r="G6">
        <f>PPCL_NG!S6</f>
        <v>18.79</v>
      </c>
      <c r="H6">
        <f>PPCL_Spot!S6</f>
        <v>29.553518275985233</v>
      </c>
      <c r="I6">
        <f>Bawana_NG!S6</f>
        <v>31</v>
      </c>
      <c r="J6">
        <f>Bawana_RLNG!S6</f>
        <v>0</v>
      </c>
      <c r="K6">
        <f>Bawana_Spot!S6</f>
        <v>11.79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48.23</v>
      </c>
      <c r="AB6" s="117">
        <f>-STOA!Q6</f>
        <v>0</v>
      </c>
      <c r="AC6">
        <f t="shared" si="0"/>
        <v>1.241143639025438</v>
      </c>
      <c r="AD6">
        <f t="shared" si="1"/>
        <v>139.79790625022886</v>
      </c>
      <c r="AE6">
        <f>'IDT-1'!E6</f>
        <v>0</v>
      </c>
      <c r="AF6" s="26"/>
      <c r="AG6">
        <f t="shared" si="2"/>
        <v>139.79790625022886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1.6755316132690674</v>
      </c>
      <c r="F7">
        <f>GT_Spot!S7</f>
        <v>0</v>
      </c>
      <c r="G7">
        <f>PPCL_NG!S7</f>
        <v>18.79</v>
      </c>
      <c r="H7">
        <f>PPCL_Spot!S7</f>
        <v>22.92</v>
      </c>
      <c r="I7">
        <f>Bawana_NG!S7</f>
        <v>31</v>
      </c>
      <c r="J7">
        <f>Bawana_RLNG!S7</f>
        <v>0</v>
      </c>
      <c r="K7">
        <f>Bawana_Spot!S7</f>
        <v>10.679999999999998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9.65</v>
      </c>
      <c r="AB7" s="117">
        <f>-STOA!Q7</f>
        <v>0</v>
      </c>
      <c r="AC7">
        <f t="shared" si="0"/>
        <v>0.83349667819676787</v>
      </c>
      <c r="AD7">
        <f t="shared" si="1"/>
        <v>93.882034935072298</v>
      </c>
      <c r="AE7">
        <f>'IDT-1'!E7</f>
        <v>0</v>
      </c>
      <c r="AF7" s="26"/>
      <c r="AG7">
        <f t="shared" si="2"/>
        <v>93.882034935072298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1.6755316132690674</v>
      </c>
      <c r="F8">
        <f>GT_Spot!S8</f>
        <v>0</v>
      </c>
      <c r="G8">
        <f>PPCL_NG!S8</f>
        <v>18.79</v>
      </c>
      <c r="H8">
        <f>PPCL_Spot!S8</f>
        <v>23.9</v>
      </c>
      <c r="I8">
        <f>Bawana_NG!S8</f>
        <v>31</v>
      </c>
      <c r="J8">
        <f>Bawana_RLNG!S8</f>
        <v>0</v>
      </c>
      <c r="K8">
        <f>Bawana_Spot!S8</f>
        <v>11.16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48.23</v>
      </c>
      <c r="AB8" s="117">
        <f>-STOA!Q8</f>
        <v>0</v>
      </c>
      <c r="AC8">
        <f t="shared" si="0"/>
        <v>1.1858486781967679</v>
      </c>
      <c r="AD8">
        <f t="shared" si="1"/>
        <v>133.56968293507228</v>
      </c>
      <c r="AE8">
        <f>'IDT-1'!E8</f>
        <v>0</v>
      </c>
      <c r="AF8" s="26"/>
      <c r="AG8">
        <f t="shared" si="2"/>
        <v>133.56968293507228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1.6407031471505529</v>
      </c>
      <c r="F9">
        <f>GT_Spot!S9</f>
        <v>0</v>
      </c>
      <c r="G9">
        <f>PPCL_NG!S9</f>
        <v>18.79</v>
      </c>
      <c r="H9">
        <f>PPCL_Spot!S9</f>
        <v>23.477205094631593</v>
      </c>
      <c r="I9">
        <f>Bawana_NG!S9</f>
        <v>31</v>
      </c>
      <c r="J9">
        <f>Bawana_RLNG!S9</f>
        <v>0</v>
      </c>
      <c r="K9">
        <f>Bawana_Spot!S9</f>
        <v>11.16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48.23</v>
      </c>
      <c r="AB9" s="117">
        <f>-STOA!Q9</f>
        <v>0</v>
      </c>
      <c r="AC9">
        <f t="shared" si="0"/>
        <v>1.1818215925276827</v>
      </c>
      <c r="AD9">
        <f t="shared" si="1"/>
        <v>133.11608664925444</v>
      </c>
      <c r="AE9">
        <f>'IDT-1'!E9</f>
        <v>0</v>
      </c>
      <c r="AF9" s="26"/>
      <c r="AG9">
        <f t="shared" si="2"/>
        <v>133.11608664925444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1.6407031471505529</v>
      </c>
      <c r="F10">
        <f>GT_Spot!S10</f>
        <v>0</v>
      </c>
      <c r="G10">
        <f>PPCL_NG!S10</f>
        <v>18.79</v>
      </c>
      <c r="H10">
        <f>PPCL_Spot!S10</f>
        <v>23.477205094631593</v>
      </c>
      <c r="I10">
        <f>Bawana_NG!S10</f>
        <v>31</v>
      </c>
      <c r="J10">
        <f>Bawana_RLNG!S10</f>
        <v>0</v>
      </c>
      <c r="K10">
        <f>Bawana_Spot!S10</f>
        <v>11.16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48.23</v>
      </c>
      <c r="AB10" s="117">
        <f>-STOA!Q10</f>
        <v>0</v>
      </c>
      <c r="AC10">
        <f t="shared" si="0"/>
        <v>1.1818215925276827</v>
      </c>
      <c r="AD10">
        <f t="shared" si="1"/>
        <v>133.11608664925444</v>
      </c>
      <c r="AE10">
        <f>'IDT-1'!E10</f>
        <v>0</v>
      </c>
      <c r="AF10" s="26"/>
      <c r="AG10">
        <f t="shared" si="2"/>
        <v>133.11608664925444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1.6755316132690674</v>
      </c>
      <c r="F11">
        <f>GT_Spot!S11</f>
        <v>0</v>
      </c>
      <c r="G11">
        <f>PPCL_NG!S11</f>
        <v>18.79</v>
      </c>
      <c r="H11">
        <f>PPCL_Spot!S11</f>
        <v>23.477205094631593</v>
      </c>
      <c r="I11">
        <f>Bawana_NG!S11</f>
        <v>31</v>
      </c>
      <c r="J11">
        <f>Bawana_RLNG!S11</f>
        <v>0</v>
      </c>
      <c r="K11">
        <f>Bawana_Spot!S11</f>
        <v>12.13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9.65</v>
      </c>
      <c r="AB11" s="117">
        <f>-STOA!Q11</f>
        <v>0</v>
      </c>
      <c r="AC11">
        <f t="shared" si="0"/>
        <v>0.85116008302952595</v>
      </c>
      <c r="AD11">
        <f t="shared" si="1"/>
        <v>95.871576624871139</v>
      </c>
      <c r="AE11">
        <f>'IDT-1'!E11</f>
        <v>0</v>
      </c>
      <c r="AF11" s="26"/>
      <c r="AG11">
        <f t="shared" si="2"/>
        <v>95.871576624871139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1.6755316132690674</v>
      </c>
      <c r="F12">
        <f>GT_Spot!S12</f>
        <v>0</v>
      </c>
      <c r="G12">
        <f>PPCL_NG!S12</f>
        <v>18.79</v>
      </c>
      <c r="H12">
        <f>PPCL_Spot!S12</f>
        <v>23.477205094631593</v>
      </c>
      <c r="I12">
        <f>Bawana_NG!S12</f>
        <v>31</v>
      </c>
      <c r="J12">
        <f>Bawana_RLNG!S12</f>
        <v>0</v>
      </c>
      <c r="K12">
        <f>Bawana_Spot!S12</f>
        <v>12.13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48.23</v>
      </c>
      <c r="AB12" s="117">
        <f>-STOA!Q12</f>
        <v>0</v>
      </c>
      <c r="AC12">
        <f t="shared" si="0"/>
        <v>1.1906640830295259</v>
      </c>
      <c r="AD12">
        <f t="shared" si="1"/>
        <v>134.11207262487113</v>
      </c>
      <c r="AE12">
        <f>'IDT-1'!E12</f>
        <v>0</v>
      </c>
      <c r="AF12" s="26"/>
      <c r="AG12">
        <f t="shared" si="2"/>
        <v>134.11207262487113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1.6755316132690674</v>
      </c>
      <c r="F13">
        <f>GT_Spot!S13</f>
        <v>0</v>
      </c>
      <c r="G13">
        <f>PPCL_NG!S13</f>
        <v>18.79</v>
      </c>
      <c r="H13">
        <f>PPCL_Spot!S13</f>
        <v>22.777288418045469</v>
      </c>
      <c r="I13">
        <f>Bawana_NG!S13</f>
        <v>31</v>
      </c>
      <c r="J13">
        <f>Bawana_RLNG!S13</f>
        <v>0</v>
      </c>
      <c r="K13">
        <f>Bawana_Spot!S13</f>
        <v>11.2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48.23</v>
      </c>
      <c r="AB13" s="117">
        <f>-STOA!Q13</f>
        <v>0</v>
      </c>
      <c r="AC13">
        <f t="shared" si="0"/>
        <v>1.1763208162755678</v>
      </c>
      <c r="AD13">
        <f t="shared" si="1"/>
        <v>132.49649921503897</v>
      </c>
      <c r="AE13">
        <f>'IDT-1'!E13</f>
        <v>0</v>
      </c>
      <c r="AF13" s="26"/>
      <c r="AG13">
        <f t="shared" si="2"/>
        <v>132.49649921503897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1.6755316132690674</v>
      </c>
      <c r="F14">
        <f>GT_Spot!S14</f>
        <v>0</v>
      </c>
      <c r="G14">
        <f>PPCL_NG!S14</f>
        <v>18.79</v>
      </c>
      <c r="H14">
        <f>PPCL_Spot!S14</f>
        <v>23.477205094631593</v>
      </c>
      <c r="I14">
        <f>Bawana_NG!S14</f>
        <v>31</v>
      </c>
      <c r="J14">
        <f>Bawana_RLNG!S14</f>
        <v>0</v>
      </c>
      <c r="K14">
        <f>Bawana_Spot!S14</f>
        <v>12.13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48.23</v>
      </c>
      <c r="AB14" s="117">
        <f>-STOA!Q14</f>
        <v>0</v>
      </c>
      <c r="AC14">
        <f t="shared" si="0"/>
        <v>1.1906640830295259</v>
      </c>
      <c r="AD14">
        <f t="shared" si="1"/>
        <v>134.11207262487113</v>
      </c>
      <c r="AE14">
        <f>'IDT-1'!E14</f>
        <v>0</v>
      </c>
      <c r="AF14" s="26"/>
      <c r="AG14">
        <f t="shared" si="2"/>
        <v>134.11207262487113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1.6755316132690674</v>
      </c>
      <c r="F15">
        <f>GT_Spot!S15</f>
        <v>0</v>
      </c>
      <c r="G15">
        <f>PPCL_NG!S15</f>
        <v>18.79</v>
      </c>
      <c r="H15">
        <f>PPCL_Spot!S15</f>
        <v>24.317204918974834</v>
      </c>
      <c r="I15">
        <f>Bawana_NG!S15</f>
        <v>31</v>
      </c>
      <c r="J15">
        <f>Bawana_RLNG!S15</f>
        <v>0</v>
      </c>
      <c r="K15">
        <f>Bawana_Spot!S15</f>
        <v>12.13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0.77363208148374629</v>
      </c>
      <c r="AD15">
        <f t="shared" si="1"/>
        <v>87.139104450760158</v>
      </c>
      <c r="AE15">
        <f>'IDT-1'!E15</f>
        <v>0</v>
      </c>
      <c r="AF15" s="26"/>
      <c r="AG15">
        <f t="shared" si="2"/>
        <v>87.139104450760158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1.6755316132690674</v>
      </c>
      <c r="F16">
        <f>GT_Spot!S16</f>
        <v>0</v>
      </c>
      <c r="G16">
        <f>PPCL_NG!S16</f>
        <v>18.79</v>
      </c>
      <c r="H16">
        <f>PPCL_Spot!S16</f>
        <v>23.477205094631593</v>
      </c>
      <c r="I16">
        <f>Bawana_NG!S16</f>
        <v>31</v>
      </c>
      <c r="J16">
        <f>Bawana_RLNG!S16</f>
        <v>0</v>
      </c>
      <c r="K16">
        <f>Bawana_Spot!S16</f>
        <v>12.13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9.1999999999999993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0.84720008302952587</v>
      </c>
      <c r="AD16">
        <f t="shared" si="1"/>
        <v>95.425536624871143</v>
      </c>
      <c r="AE16">
        <f>'IDT-1'!E16</f>
        <v>0</v>
      </c>
      <c r="AF16" s="26"/>
      <c r="AG16">
        <f t="shared" si="2"/>
        <v>95.425536624871143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1.6755316132690674</v>
      </c>
      <c r="F17">
        <f>GT_Spot!S17</f>
        <v>0</v>
      </c>
      <c r="G17">
        <f>PPCL_NG!S17</f>
        <v>18.79</v>
      </c>
      <c r="H17">
        <f>PPCL_Spot!S17</f>
        <v>23.477205094631593</v>
      </c>
      <c r="I17">
        <f>Bawana_NG!S17</f>
        <v>31</v>
      </c>
      <c r="J17">
        <f>Bawana_RLNG!S17</f>
        <v>0</v>
      </c>
      <c r="K17">
        <f>Bawana_Spot!S17</f>
        <v>14.519999999999998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13.26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0.90396008302952591</v>
      </c>
      <c r="AD17">
        <f t="shared" si="1"/>
        <v>101.81877662487113</v>
      </c>
      <c r="AE17">
        <f>'IDT-1'!E17</f>
        <v>0</v>
      </c>
      <c r="AF17" s="26"/>
      <c r="AG17">
        <f t="shared" si="2"/>
        <v>101.81877662487113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1.6755316132690674</v>
      </c>
      <c r="F18">
        <f>GT_Spot!S18</f>
        <v>0</v>
      </c>
      <c r="G18">
        <f>PPCL_NG!S18</f>
        <v>18.79</v>
      </c>
      <c r="H18">
        <f>PPCL_Spot!S18</f>
        <v>23.477205094631593</v>
      </c>
      <c r="I18">
        <f>Bawana_NG!S18</f>
        <v>31</v>
      </c>
      <c r="J18">
        <f>Bawana_RLNG!S18</f>
        <v>0</v>
      </c>
      <c r="K18">
        <f>Bawana_Spot!S18</f>
        <v>14.519999999999998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11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0.88407208302952589</v>
      </c>
      <c r="AD18">
        <f t="shared" si="1"/>
        <v>99.578664624871138</v>
      </c>
      <c r="AE18">
        <f>'IDT-1'!E18</f>
        <v>0</v>
      </c>
      <c r="AF18" s="26"/>
      <c r="AG18">
        <f t="shared" si="2"/>
        <v>99.578664624871138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1.7173613027877452</v>
      </c>
      <c r="F19">
        <f>GT_Spot!S19</f>
        <v>0</v>
      </c>
      <c r="G19">
        <f>PPCL_NG!S19</f>
        <v>18.79</v>
      </c>
      <c r="H19">
        <f>PPCL_Spot!S19</f>
        <v>28.23</v>
      </c>
      <c r="I19">
        <f>Bawana_NG!S19</f>
        <v>31</v>
      </c>
      <c r="J19">
        <f>Bawana_RLNG!S19</f>
        <v>0</v>
      </c>
      <c r="K19">
        <f>Bawana_Spot!S19</f>
        <v>14.03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0.82515277946453225</v>
      </c>
      <c r="AD19">
        <f t="shared" si="1"/>
        <v>92.942208523323217</v>
      </c>
      <c r="AE19">
        <f>'IDT-1'!E19</f>
        <v>0</v>
      </c>
      <c r="AF19" s="26"/>
      <c r="AG19">
        <f t="shared" si="2"/>
        <v>92.942208523323217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1.7173613027877452</v>
      </c>
      <c r="F20">
        <f>GT_Spot!S20</f>
        <v>0</v>
      </c>
      <c r="G20">
        <f>PPCL_NG!S20</f>
        <v>18.79</v>
      </c>
      <c r="H20">
        <f>PPCL_Spot!S20</f>
        <v>28.983450410763187</v>
      </c>
      <c r="I20">
        <f>Bawana_NG!S20</f>
        <v>31</v>
      </c>
      <c r="J20">
        <f>Bawana_RLNG!S20</f>
        <v>0</v>
      </c>
      <c r="K20">
        <f>Bawana_Spot!S20</f>
        <v>14.518964705882354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9.8800000000000008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0.9230300324910129</v>
      </c>
      <c r="AD20">
        <f t="shared" si="1"/>
        <v>103.96674638694226</v>
      </c>
      <c r="AE20">
        <f>'IDT-1'!E20</f>
        <v>0</v>
      </c>
      <c r="AF20" s="26"/>
      <c r="AG20">
        <f t="shared" si="2"/>
        <v>103.96674638694226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1.7173613027877452</v>
      </c>
      <c r="F21">
        <f>GT_Spot!S21</f>
        <v>0</v>
      </c>
      <c r="G21">
        <f>PPCL_NG!S21</f>
        <v>18.79</v>
      </c>
      <c r="H21">
        <f>PPCL_Spot!S21</f>
        <v>30</v>
      </c>
      <c r="I21">
        <f>Bawana_NG!S21</f>
        <v>31</v>
      </c>
      <c r="J21">
        <f>Bawana_RLNG!S21</f>
        <v>0</v>
      </c>
      <c r="K21">
        <f>Bawana_Spot!S21</f>
        <v>14.518986387434555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11.87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0.94948785967395632</v>
      </c>
      <c r="AD21">
        <f t="shared" si="1"/>
        <v>106.94685983054835</v>
      </c>
      <c r="AE21">
        <f>'IDT-1'!E21</f>
        <v>0</v>
      </c>
      <c r="AF21" s="26"/>
      <c r="AG21">
        <f t="shared" si="2"/>
        <v>106.94685983054835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1.7173613027877452</v>
      </c>
      <c r="F22">
        <f>GT_Spot!S22</f>
        <v>0</v>
      </c>
      <c r="G22">
        <f>PPCL_NG!S22</f>
        <v>18.79</v>
      </c>
      <c r="H22">
        <f>PPCL_Spot!S22</f>
        <v>28.983450410763187</v>
      </c>
      <c r="I22">
        <f>Bawana_NG!S22</f>
        <v>31</v>
      </c>
      <c r="J22">
        <f>Bawana_RLNG!S22</f>
        <v>0</v>
      </c>
      <c r="K22">
        <f>Bawana_Spot!S22</f>
        <v>14.52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10.63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0.92963914307924811</v>
      </c>
      <c r="AD22">
        <f t="shared" si="1"/>
        <v>104.71117257047167</v>
      </c>
      <c r="AE22">
        <f>'IDT-1'!E22</f>
        <v>0</v>
      </c>
      <c r="AF22" s="26"/>
      <c r="AG22">
        <f t="shared" si="2"/>
        <v>104.71117257047167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1.7173613027877452</v>
      </c>
      <c r="F23">
        <f>GT_Spot!S23</f>
        <v>0</v>
      </c>
      <c r="G23">
        <f>PPCL_NG!S23</f>
        <v>18.79</v>
      </c>
      <c r="H23">
        <f>PPCL_Spot!S23</f>
        <v>29.67345040120944</v>
      </c>
      <c r="I23">
        <f>Bawana_NG!S23</f>
        <v>31</v>
      </c>
      <c r="J23">
        <f>Bawana_RLNG!S23</f>
        <v>0</v>
      </c>
      <c r="K23">
        <f>Bawana_Spot!S23</f>
        <v>14.521205679647927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0.842177752976077</v>
      </c>
      <c r="AD23">
        <f t="shared" si="1"/>
        <v>94.859839630669043</v>
      </c>
      <c r="AE23">
        <f>'IDT-1'!E23</f>
        <v>0</v>
      </c>
      <c r="AF23" s="26"/>
      <c r="AG23">
        <f t="shared" si="2"/>
        <v>94.859839630669043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1.7173613027877452</v>
      </c>
      <c r="F24">
        <f>GT_Spot!S24</f>
        <v>0</v>
      </c>
      <c r="G24">
        <f>PPCL_NG!S24</f>
        <v>18.79</v>
      </c>
      <c r="H24">
        <f>PPCL_Spot!S24</f>
        <v>29.67345040120944</v>
      </c>
      <c r="I24">
        <f>Bawana_NG!S24</f>
        <v>31</v>
      </c>
      <c r="J24">
        <f>Bawana_RLNG!S24</f>
        <v>0</v>
      </c>
      <c r="K24">
        <f>Bawana_Spot!S24</f>
        <v>14.548787601033249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11.98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0.94784447388426796</v>
      </c>
      <c r="AD24">
        <f t="shared" si="1"/>
        <v>106.76175483114616</v>
      </c>
      <c r="AE24">
        <f>'IDT-1'!E24</f>
        <v>0</v>
      </c>
      <c r="AF24" s="26"/>
      <c r="AG24">
        <f t="shared" si="2"/>
        <v>106.76175483114616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1.7173613027877452</v>
      </c>
      <c r="F25">
        <f>GT_Spot!S25</f>
        <v>0</v>
      </c>
      <c r="G25">
        <f>PPCL_NG!S25</f>
        <v>18.79</v>
      </c>
      <c r="H25">
        <f>PPCL_Spot!S25</f>
        <v>29</v>
      </c>
      <c r="I25">
        <f>Bawana_NG!S25</f>
        <v>31</v>
      </c>
      <c r="J25">
        <f>Bawana_RLNG!S25</f>
        <v>0</v>
      </c>
      <c r="K25">
        <f>Bawana_Spot!S25</f>
        <v>13.89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12.07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0.93691277946453211</v>
      </c>
      <c r="AD25">
        <f t="shared" si="1"/>
        <v>105.5304485233232</v>
      </c>
      <c r="AE25">
        <f>'IDT-1'!E25</f>
        <v>0</v>
      </c>
      <c r="AF25" s="26"/>
      <c r="AG25">
        <f t="shared" si="2"/>
        <v>105.5304485233232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1.7173613027877452</v>
      </c>
      <c r="F26">
        <f>GT_Spot!S26</f>
        <v>0</v>
      </c>
      <c r="G26">
        <f>PPCL_NG!S26</f>
        <v>18.79</v>
      </c>
      <c r="H26">
        <f>PPCL_Spot!S26</f>
        <v>28.983450410763187</v>
      </c>
      <c r="I26">
        <f>Bawana_NG!S26</f>
        <v>31</v>
      </c>
      <c r="J26">
        <f>Bawana_RLNG!S26</f>
        <v>0</v>
      </c>
      <c r="K26">
        <f>Bawana_Spot!S26</f>
        <v>14.521205679647927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15.25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0.97030575306014988</v>
      </c>
      <c r="AD26">
        <f t="shared" si="1"/>
        <v>109.2917116401387</v>
      </c>
      <c r="AE26">
        <f>'IDT-1'!E26</f>
        <v>0</v>
      </c>
      <c r="AF26" s="26"/>
      <c r="AG26">
        <f t="shared" si="2"/>
        <v>109.2917116401387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1.7173613027877452</v>
      </c>
      <c r="F27">
        <f>GT_Spot!S27</f>
        <v>0</v>
      </c>
      <c r="G27">
        <f>PPCL_NG!S27</f>
        <v>18.79</v>
      </c>
      <c r="H27">
        <f>PPCL_Spot!S27</f>
        <v>30</v>
      </c>
      <c r="I27">
        <f>Bawana_NG!S27</f>
        <v>31</v>
      </c>
      <c r="J27">
        <f>Bawana_RLNG!S27</f>
        <v>0</v>
      </c>
      <c r="K27">
        <f>Bawana_Spot!S27</f>
        <v>14.519999999999998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2.13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0.86378477946453214</v>
      </c>
      <c r="AD27">
        <f t="shared" si="1"/>
        <v>97.293576523323196</v>
      </c>
      <c r="AE27">
        <f>'IDT-1'!E27</f>
        <v>0</v>
      </c>
      <c r="AF27" s="26"/>
      <c r="AG27">
        <f t="shared" si="2"/>
        <v>97.293576523323196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1.7173613027877452</v>
      </c>
      <c r="F28">
        <f>GT_Spot!S28</f>
        <v>0</v>
      </c>
      <c r="G28">
        <f>PPCL_NG!S28</f>
        <v>18.79</v>
      </c>
      <c r="H28">
        <f>PPCL_Spot!S28</f>
        <v>29.67345040120944</v>
      </c>
      <c r="I28">
        <f>Bawana_NG!S28</f>
        <v>31</v>
      </c>
      <c r="J28">
        <f>Bawana_RLNG!S28</f>
        <v>0</v>
      </c>
      <c r="K28">
        <f>Bawana_Spot!S28</f>
        <v>14.548787601033249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17.91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1.0000284738842677</v>
      </c>
      <c r="AD28">
        <f t="shared" si="1"/>
        <v>112.63957083114616</v>
      </c>
      <c r="AE28">
        <f>'IDT-1'!E28</f>
        <v>0</v>
      </c>
      <c r="AF28" s="26"/>
      <c r="AG28">
        <f t="shared" si="2"/>
        <v>112.63957083114616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1.7173613027877452</v>
      </c>
      <c r="F29">
        <f>GT_Spot!S29</f>
        <v>0</v>
      </c>
      <c r="G29">
        <f>PPCL_NG!S29</f>
        <v>18.79</v>
      </c>
      <c r="H29">
        <f>PPCL_Spot!S29</f>
        <v>29.67345040120944</v>
      </c>
      <c r="I29">
        <f>Bawana_NG!S29</f>
        <v>31</v>
      </c>
      <c r="J29">
        <f>Bawana_RLNG!S29</f>
        <v>0</v>
      </c>
      <c r="K29">
        <f>Bawana_Spot!S29</f>
        <v>14.519999999999998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23.23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1.0465911429951753</v>
      </c>
      <c r="AD29">
        <f t="shared" si="1"/>
        <v>117.88422056100201</v>
      </c>
      <c r="AE29">
        <f>'IDT-1'!E29</f>
        <v>0</v>
      </c>
      <c r="AF29" s="26"/>
      <c r="AG29">
        <f t="shared" si="2"/>
        <v>117.88422056100201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1.7173613027877452</v>
      </c>
      <c r="F30">
        <f>GT_Spot!S30</f>
        <v>0</v>
      </c>
      <c r="G30">
        <f>PPCL_NG!S30</f>
        <v>18.79</v>
      </c>
      <c r="H30">
        <f>PPCL_Spot!S30</f>
        <v>29.67345040120944</v>
      </c>
      <c r="I30">
        <f>Bawana_NG!S30</f>
        <v>31</v>
      </c>
      <c r="J30">
        <f>Bawana_RLNG!S30</f>
        <v>0</v>
      </c>
      <c r="K30">
        <f>Bawana_Spot!S30</f>
        <v>14.548787601033249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29.8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1.1046604738842678</v>
      </c>
      <c r="AD30">
        <f t="shared" si="1"/>
        <v>124.42493883114616</v>
      </c>
      <c r="AE30">
        <f>'IDT-1'!E30</f>
        <v>0</v>
      </c>
      <c r="AF30" s="26"/>
      <c r="AG30">
        <f t="shared" si="2"/>
        <v>124.42493883114616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1.7173613027877452</v>
      </c>
      <c r="F31">
        <f>GT_Spot!S31</f>
        <v>0</v>
      </c>
      <c r="G31">
        <f>PPCL_NG!S31</f>
        <v>18.79</v>
      </c>
      <c r="H31">
        <f>PPCL_Spot!S31</f>
        <v>29.326589931403326</v>
      </c>
      <c r="I31">
        <f>Bawana_NG!S31</f>
        <v>31</v>
      </c>
      <c r="J31">
        <f>Bawana_RLNG!S31</f>
        <v>0</v>
      </c>
      <c r="K31">
        <f>Bawana_Spot!S31</f>
        <v>14.41887475614514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9.65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0.92314486871495871</v>
      </c>
      <c r="AD31">
        <f t="shared" si="1"/>
        <v>103.97968112162125</v>
      </c>
      <c r="AE31">
        <f>'IDT-1'!E31</f>
        <v>0</v>
      </c>
      <c r="AF31" s="26"/>
      <c r="AG31">
        <f t="shared" si="2"/>
        <v>103.97968112162125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1.7173613027877452</v>
      </c>
      <c r="F32">
        <f>GT_Spot!S32</f>
        <v>0</v>
      </c>
      <c r="G32">
        <f>PPCL_NG!S32</f>
        <v>18.79</v>
      </c>
      <c r="H32">
        <f>PPCL_Spot!S32</f>
        <v>29.67345040120944</v>
      </c>
      <c r="I32">
        <f>Bawana_NG!S32</f>
        <v>31</v>
      </c>
      <c r="J32">
        <f>Bawana_RLNG!S32</f>
        <v>0</v>
      </c>
      <c r="K32">
        <f>Bawana_Spot!S32</f>
        <v>14.548787601033249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43.4</v>
      </c>
      <c r="Z32" s="75">
        <f>IEX!Q32</f>
        <v>0</v>
      </c>
      <c r="AA32" s="117">
        <f>STOA!K32</f>
        <v>4.82</v>
      </c>
      <c r="AB32" s="117">
        <f>-STOA!Q32</f>
        <v>0</v>
      </c>
      <c r="AC32">
        <f t="shared" si="0"/>
        <v>1.2667564738842678</v>
      </c>
      <c r="AD32">
        <f t="shared" si="1"/>
        <v>142.68284283114616</v>
      </c>
      <c r="AE32">
        <f>'IDT-1'!E32</f>
        <v>0</v>
      </c>
      <c r="AF32" s="26"/>
      <c r="AG32">
        <f t="shared" si="2"/>
        <v>142.68284283114616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1.6755316132690674</v>
      </c>
      <c r="F33">
        <f>GT_Spot!S33</f>
        <v>0</v>
      </c>
      <c r="G33">
        <f>PPCL_NG!S33</f>
        <v>18.79</v>
      </c>
      <c r="H33">
        <f>PPCL_Spot!S33</f>
        <v>28.63</v>
      </c>
      <c r="I33">
        <f>Bawana_NG!S33</f>
        <v>31</v>
      </c>
      <c r="J33">
        <f>Bawana_RLNG!S33</f>
        <v>0</v>
      </c>
      <c r="K33">
        <f>Bawana_Spot!S33</f>
        <v>14.548787601033249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48.23</v>
      </c>
      <c r="Z33" s="75">
        <f>IEX!Q33</f>
        <v>0</v>
      </c>
      <c r="AA33" s="117">
        <f>STOA!K33</f>
        <v>9.65</v>
      </c>
      <c r="AB33" s="117">
        <f>-STOA!Q33</f>
        <v>0</v>
      </c>
      <c r="AC33">
        <f t="shared" si="0"/>
        <v>1.3422140090858605</v>
      </c>
      <c r="AD33">
        <f t="shared" si="1"/>
        <v>151.18210520521646</v>
      </c>
      <c r="AE33">
        <f>'IDT-1'!E33</f>
        <v>0</v>
      </c>
      <c r="AF33" s="26"/>
      <c r="AG33">
        <f t="shared" si="2"/>
        <v>151.18210520521646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29.67345040120944</v>
      </c>
      <c r="I34">
        <f>Bawana_NG!S34</f>
        <v>31</v>
      </c>
      <c r="J34">
        <f>Bawana_RLNG!S34</f>
        <v>0</v>
      </c>
      <c r="K34">
        <f>Bawana_Spot!S34</f>
        <v>14.548787601033249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53.05</v>
      </c>
      <c r="Z34" s="75">
        <f>IEX!Q34</f>
        <v>0</v>
      </c>
      <c r="AA34" s="117">
        <f>STOA!K34</f>
        <v>19.29</v>
      </c>
      <c r="AB34" s="117">
        <f>-STOA!Q34</f>
        <v>0</v>
      </c>
      <c r="AC34">
        <f t="shared" si="0"/>
        <v>1.4824803160336506</v>
      </c>
      <c r="AD34">
        <f t="shared" si="1"/>
        <v>166.98119196051755</v>
      </c>
      <c r="AE34">
        <f>'IDT-1'!E34</f>
        <v>0</v>
      </c>
      <c r="AF34" s="26"/>
      <c r="AG34">
        <f t="shared" si="2"/>
        <v>166.98119196051755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1.8310883773799378</v>
      </c>
      <c r="F35">
        <f>GT_Spot!S35</f>
        <v>0</v>
      </c>
      <c r="G35">
        <f>PPCL_NG!S35</f>
        <v>18.79</v>
      </c>
      <c r="H35">
        <f>PPCL_Spot!S35</f>
        <v>28.983450410763187</v>
      </c>
      <c r="I35">
        <f>Bawana_NG!S35</f>
        <v>31</v>
      </c>
      <c r="J35">
        <f>Bawana_RLNG!S35</f>
        <v>0</v>
      </c>
      <c r="K35">
        <f>Bawana_Spot!S35</f>
        <v>14.519999999999998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14.47</v>
      </c>
      <c r="Z35" s="75">
        <f>IEX!Q35</f>
        <v>0</v>
      </c>
      <c r="AA35" s="117">
        <f>STOA!K35</f>
        <v>28.94</v>
      </c>
      <c r="AB35" s="117">
        <f>-STOA!Q35</f>
        <v>0</v>
      </c>
      <c r="AC35">
        <f t="shared" si="0"/>
        <v>1.2191039413356595</v>
      </c>
      <c r="AD35">
        <f t="shared" si="1"/>
        <v>137.31543484680748</v>
      </c>
      <c r="AE35">
        <f>'IDT-1'!E35</f>
        <v>0</v>
      </c>
      <c r="AF35" s="26"/>
      <c r="AG35">
        <f t="shared" si="2"/>
        <v>137.31543484680748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1.8310883773799378</v>
      </c>
      <c r="F36">
        <f>GT_Spot!S36</f>
        <v>0</v>
      </c>
      <c r="G36">
        <f>PPCL_NG!S36</f>
        <v>18.79</v>
      </c>
      <c r="H36">
        <f>PPCL_Spot!S36</f>
        <v>28.983450410763187</v>
      </c>
      <c r="I36">
        <f>Bawana_NG!S36</f>
        <v>31</v>
      </c>
      <c r="J36">
        <f>Bawana_RLNG!S36</f>
        <v>0</v>
      </c>
      <c r="K36">
        <f>Bawana_Spot!S36</f>
        <v>14.519999999999998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57.88</v>
      </c>
      <c r="Z36" s="75">
        <f>IEX!Q36</f>
        <v>0</v>
      </c>
      <c r="AA36" s="117">
        <f>STOA!K36</f>
        <v>38.58</v>
      </c>
      <c r="AB36" s="117">
        <f>-STOA!Q36</f>
        <v>0</v>
      </c>
      <c r="AC36">
        <f t="shared" si="0"/>
        <v>1.6859439413356594</v>
      </c>
      <c r="AD36">
        <f t="shared" si="1"/>
        <v>189.89859484680744</v>
      </c>
      <c r="AE36">
        <f>'IDT-1'!E36</f>
        <v>0</v>
      </c>
      <c r="AF36" s="26"/>
      <c r="AG36">
        <f t="shared" si="2"/>
        <v>189.89859484680744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1.8310883773799378</v>
      </c>
      <c r="F37">
        <f>GT_Spot!S37</f>
        <v>0</v>
      </c>
      <c r="G37">
        <f>PPCL_NG!S37</f>
        <v>18.79</v>
      </c>
      <c r="H37">
        <f>PPCL_Spot!S37</f>
        <v>28.65</v>
      </c>
      <c r="I37">
        <f>Bawana_NG!S37</f>
        <v>31</v>
      </c>
      <c r="J37">
        <f>Bawana_RLNG!S37</f>
        <v>0</v>
      </c>
      <c r="K37">
        <f>Bawana_Spot!S37</f>
        <v>14.418992665036672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57.87</v>
      </c>
      <c r="Z37" s="75">
        <f>IEX!Q37</f>
        <v>0</v>
      </c>
      <c r="AA37" s="117">
        <f>STOA!K37</f>
        <v>53.05</v>
      </c>
      <c r="AB37" s="117">
        <f>-STOA!Q37</f>
        <v>0</v>
      </c>
      <c r="AC37">
        <f t="shared" si="0"/>
        <v>1.8093687131732661</v>
      </c>
      <c r="AD37">
        <f t="shared" si="1"/>
        <v>203.80071232924334</v>
      </c>
      <c r="AE37">
        <f>'IDT-1'!E37</f>
        <v>0</v>
      </c>
      <c r="AF37" s="26"/>
      <c r="AG37">
        <f t="shared" si="2"/>
        <v>203.80071232924334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1.8310883773799378</v>
      </c>
      <c r="F38">
        <f>GT_Spot!S38</f>
        <v>0</v>
      </c>
      <c r="G38">
        <f>PPCL_NG!S38</f>
        <v>18.79</v>
      </c>
      <c r="H38">
        <f>PPCL_Spot!S38</f>
        <v>28.983450410763187</v>
      </c>
      <c r="I38">
        <f>Bawana_NG!S38</f>
        <v>31</v>
      </c>
      <c r="J38">
        <f>Bawana_RLNG!S38</f>
        <v>0</v>
      </c>
      <c r="K38">
        <f>Bawana_Spot!S38</f>
        <v>14.519999999999998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72.349999999999994</v>
      </c>
      <c r="Z38" s="75">
        <f>IEX!Q38</f>
        <v>0</v>
      </c>
      <c r="AA38" s="117">
        <f>STOA!K38</f>
        <v>53.05</v>
      </c>
      <c r="AB38" s="117">
        <f>-STOA!Q38</f>
        <v>0</v>
      </c>
      <c r="AC38">
        <f t="shared" si="0"/>
        <v>1.9406159413356594</v>
      </c>
      <c r="AD38">
        <f t="shared" si="1"/>
        <v>218.58392284680744</v>
      </c>
      <c r="AE38">
        <f>'IDT-1'!E38</f>
        <v>0</v>
      </c>
      <c r="AF38" s="26"/>
      <c r="AG38">
        <f t="shared" si="2"/>
        <v>218.58392284680744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1.8156578573458368</v>
      </c>
      <c r="F39">
        <f>GT_Spot!S39</f>
        <v>0</v>
      </c>
      <c r="G39">
        <f>PPCL_NG!S39</f>
        <v>18.79</v>
      </c>
      <c r="H39">
        <f>PPCL_Spot!S39</f>
        <v>28.29</v>
      </c>
      <c r="I39">
        <f>Bawana_NG!S39</f>
        <v>31</v>
      </c>
      <c r="J39">
        <f>Bawana_RLNG!S39</f>
        <v>0</v>
      </c>
      <c r="K39">
        <f>Bawana_Spot!S39</f>
        <v>14.548787601033249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38.58</v>
      </c>
      <c r="Z39" s="75">
        <f>IEX!Q39</f>
        <v>0</v>
      </c>
      <c r="AA39" s="117">
        <f>STOA!K39</f>
        <v>53.05</v>
      </c>
      <c r="AB39" s="117">
        <f>-STOA!Q39</f>
        <v>0</v>
      </c>
      <c r="AC39">
        <f t="shared" si="0"/>
        <v>1.6374551200337362</v>
      </c>
      <c r="AD39">
        <f t="shared" si="1"/>
        <v>184.43699033834537</v>
      </c>
      <c r="AE39">
        <f>'IDT-1'!E39</f>
        <v>0</v>
      </c>
      <c r="AF39" s="26"/>
      <c r="AG39">
        <f t="shared" si="2"/>
        <v>184.43699033834537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1.8156578573458368</v>
      </c>
      <c r="F40">
        <f>GT_Spot!S40</f>
        <v>0</v>
      </c>
      <c r="G40">
        <f>PPCL_NG!S40</f>
        <v>18.79</v>
      </c>
      <c r="H40">
        <f>PPCL_Spot!S40</f>
        <v>28.983450410763187</v>
      </c>
      <c r="I40">
        <f>Bawana_NG!S40</f>
        <v>31</v>
      </c>
      <c r="J40">
        <f>Bawana_RLNG!S40</f>
        <v>0</v>
      </c>
      <c r="K40">
        <f>Bawana_Spot!S40</f>
        <v>14.548787601033249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106.1</v>
      </c>
      <c r="Z40" s="75">
        <f>IEX!Q40</f>
        <v>0</v>
      </c>
      <c r="AA40" s="117">
        <f>STOA!K40</f>
        <v>53.05</v>
      </c>
      <c r="AB40" s="117">
        <f>-STOA!Q40</f>
        <v>0</v>
      </c>
      <c r="AC40">
        <f t="shared" si="0"/>
        <v>2.2377334836484524</v>
      </c>
      <c r="AD40">
        <f t="shared" si="1"/>
        <v>252.05016238549385</v>
      </c>
      <c r="AE40">
        <f>'IDT-1'!E40</f>
        <v>0</v>
      </c>
      <c r="AF40" s="26"/>
      <c r="AG40">
        <f t="shared" si="2"/>
        <v>252.05016238549385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1.7646302250803856</v>
      </c>
      <c r="F41">
        <f>GT_Spot!S41</f>
        <v>0</v>
      </c>
      <c r="G41">
        <f>PPCL_NG!S41</f>
        <v>18.79</v>
      </c>
      <c r="H41">
        <f>PPCL_Spot!S41</f>
        <v>28.983450410763187</v>
      </c>
      <c r="I41">
        <f>Bawana_NG!S41</f>
        <v>31</v>
      </c>
      <c r="J41">
        <f>Bawana_RLNG!S41</f>
        <v>0</v>
      </c>
      <c r="K41">
        <f>Bawana_Spot!S41</f>
        <v>14.548787601033249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115.75</v>
      </c>
      <c r="Z41" s="75">
        <f>IEX!Q41</f>
        <v>0</v>
      </c>
      <c r="AA41" s="117">
        <f>STOA!K41</f>
        <v>53.05</v>
      </c>
      <c r="AB41" s="117">
        <f>-STOA!Q41</f>
        <v>0</v>
      </c>
      <c r="AC41">
        <f t="shared" si="0"/>
        <v>2.3222044404845161</v>
      </c>
      <c r="AD41">
        <f t="shared" si="1"/>
        <v>261.56466379639227</v>
      </c>
      <c r="AE41">
        <f>'IDT-1'!E41</f>
        <v>0</v>
      </c>
      <c r="AF41" s="26"/>
      <c r="AG41">
        <f t="shared" si="2"/>
        <v>261.56466379639227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1.7646302250803856</v>
      </c>
      <c r="F42">
        <f>GT_Spot!S42</f>
        <v>0</v>
      </c>
      <c r="G42">
        <f>PPCL_NG!S42</f>
        <v>18.79</v>
      </c>
      <c r="H42">
        <f>PPCL_Spot!S42</f>
        <v>28.983450410763187</v>
      </c>
      <c r="I42">
        <f>Bawana_NG!S42</f>
        <v>31</v>
      </c>
      <c r="J42">
        <f>Bawana_RLNG!S42</f>
        <v>0</v>
      </c>
      <c r="K42">
        <f>Bawana_Spot!S42</f>
        <v>14.548787601033249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125.4</v>
      </c>
      <c r="Z42" s="75">
        <f>IEX!Q42</f>
        <v>0</v>
      </c>
      <c r="AA42" s="117">
        <f>STOA!K42</f>
        <v>53.05</v>
      </c>
      <c r="AB42" s="117">
        <f>-STOA!Q42</f>
        <v>0</v>
      </c>
      <c r="AC42">
        <f t="shared" si="0"/>
        <v>2.4071244404845165</v>
      </c>
      <c r="AD42">
        <f t="shared" si="1"/>
        <v>271.12974379639235</v>
      </c>
      <c r="AE42">
        <f>'IDT-1'!E42</f>
        <v>0</v>
      </c>
      <c r="AF42" s="26"/>
      <c r="AG42">
        <f t="shared" si="2"/>
        <v>271.12974379639235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1.7646302250803856</v>
      </c>
      <c r="F43">
        <f>GT_Spot!S43</f>
        <v>0</v>
      </c>
      <c r="G43">
        <f>PPCL_NG!S43</f>
        <v>18.79</v>
      </c>
      <c r="H43">
        <f>PPCL_Spot!S43</f>
        <v>28.29</v>
      </c>
      <c r="I43">
        <f>Bawana_NG!S43</f>
        <v>31</v>
      </c>
      <c r="J43">
        <f>Bawana_RLNG!S43</f>
        <v>0</v>
      </c>
      <c r="K43">
        <f>Bawana_Spot!S43</f>
        <v>14.548787601033249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125.4</v>
      </c>
      <c r="Z43" s="75">
        <f>IEX!Q43</f>
        <v>0</v>
      </c>
      <c r="AA43" s="117">
        <f>STOA!K43</f>
        <v>61.74</v>
      </c>
      <c r="AB43" s="117">
        <f>-STOA!Q43</f>
        <v>0</v>
      </c>
      <c r="AC43">
        <f t="shared" si="0"/>
        <v>2.4774940768697999</v>
      </c>
      <c r="AD43">
        <f t="shared" si="1"/>
        <v>279.05592374924385</v>
      </c>
      <c r="AE43">
        <f>'IDT-1'!E43</f>
        <v>0</v>
      </c>
      <c r="AF43" s="26"/>
      <c r="AG43">
        <f t="shared" si="2"/>
        <v>279.05592374924385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1.7646302250803856</v>
      </c>
      <c r="F44">
        <f>GT_Spot!S44</f>
        <v>0</v>
      </c>
      <c r="G44">
        <f>PPCL_NG!S44</f>
        <v>18.79</v>
      </c>
      <c r="H44">
        <f>PPCL_Spot!S44</f>
        <v>28.29</v>
      </c>
      <c r="I44">
        <f>Bawana_NG!S44</f>
        <v>31</v>
      </c>
      <c r="J44">
        <f>Bawana_RLNG!S44</f>
        <v>0</v>
      </c>
      <c r="K44">
        <f>Bawana_Spot!S44</f>
        <v>14.548787601033249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67.52</v>
      </c>
      <c r="Z44" s="75">
        <f>IEX!Q44</f>
        <v>0</v>
      </c>
      <c r="AA44" s="117">
        <f>STOA!K44</f>
        <v>61.74</v>
      </c>
      <c r="AB44" s="117">
        <f>-STOA!Q44</f>
        <v>0</v>
      </c>
      <c r="AC44">
        <f t="shared" si="0"/>
        <v>2.0530700768698003</v>
      </c>
      <c r="AD44">
        <f t="shared" si="1"/>
        <v>231.25034774924384</v>
      </c>
      <c r="AE44">
        <f>'IDT-1'!E44</f>
        <v>0</v>
      </c>
      <c r="AF44" s="26"/>
      <c r="AG44">
        <f t="shared" si="2"/>
        <v>231.25034774924384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1.7646302250803856</v>
      </c>
      <c r="F45">
        <f>GT_Spot!S45</f>
        <v>0</v>
      </c>
      <c r="G45">
        <f>PPCL_NG!S45</f>
        <v>18.79</v>
      </c>
      <c r="H45">
        <f>PPCL_Spot!S45</f>
        <v>27.6</v>
      </c>
      <c r="I45">
        <f>Bawana_NG!S45</f>
        <v>31</v>
      </c>
      <c r="J45">
        <f>Bawana_RLNG!S45</f>
        <v>0</v>
      </c>
      <c r="K45">
        <f>Bawana_Spot!S45</f>
        <v>14.548787601033249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198.70999999999998</v>
      </c>
      <c r="AB45" s="117">
        <f>-STOA!Q45</f>
        <v>0</v>
      </c>
      <c r="AC45">
        <f t="shared" si="0"/>
        <v>2.6581580768698001</v>
      </c>
      <c r="AD45">
        <f t="shared" si="1"/>
        <v>299.40525974924378</v>
      </c>
      <c r="AE45">
        <f>'IDT-1'!E45</f>
        <v>0</v>
      </c>
      <c r="AF45" s="26"/>
      <c r="AG45">
        <f t="shared" si="2"/>
        <v>299.40525974924378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28.156523885940008</v>
      </c>
      <c r="I46">
        <f>Bawana_NG!S46</f>
        <v>31</v>
      </c>
      <c r="J46">
        <f>Bawana_RLNG!S46</f>
        <v>0</v>
      </c>
      <c r="K46">
        <f>Bawana_Spot!S46</f>
        <v>14.548787601033249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198.70999999999998</v>
      </c>
      <c r="AB46" s="117">
        <f>-STOA!Q46</f>
        <v>0</v>
      </c>
      <c r="AC46">
        <f t="shared" si="0"/>
        <v>2.665954307859653</v>
      </c>
      <c r="AD46">
        <f t="shared" si="1"/>
        <v>300.28339885801</v>
      </c>
      <c r="AE46">
        <f>'IDT-1'!E46</f>
        <v>0</v>
      </c>
      <c r="AF46" s="26"/>
      <c r="AG46">
        <f t="shared" si="2"/>
        <v>300.28339885801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1.7751754385964909</v>
      </c>
      <c r="F47">
        <f>GT_Spot!S47</f>
        <v>0</v>
      </c>
      <c r="G47">
        <f>PPCL_NG!S47</f>
        <v>18.79</v>
      </c>
      <c r="H47">
        <f>PPCL_Spot!S47</f>
        <v>28.156523885940008</v>
      </c>
      <c r="I47">
        <f>Bawana_NG!S47</f>
        <v>31</v>
      </c>
      <c r="J47">
        <f>Bawana_RLNG!S47</f>
        <v>0</v>
      </c>
      <c r="K47">
        <f>Bawana_Spot!S47</f>
        <v>14.548787601033249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198.70999999999998</v>
      </c>
      <c r="AB47" s="117">
        <f>-STOA!Q47</f>
        <v>0</v>
      </c>
      <c r="AC47">
        <f t="shared" si="0"/>
        <v>2.6631482849450134</v>
      </c>
      <c r="AD47">
        <f t="shared" si="1"/>
        <v>299.96733864062469</v>
      </c>
      <c r="AE47">
        <f>'IDT-1'!E47</f>
        <v>0</v>
      </c>
      <c r="AF47" s="26"/>
      <c r="AG47">
        <f t="shared" si="2"/>
        <v>299.96733864062469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1.7751754385964909</v>
      </c>
      <c r="F48">
        <f>GT_Spot!S48</f>
        <v>0</v>
      </c>
      <c r="G48">
        <f>PPCL_NG!S48</f>
        <v>18.79</v>
      </c>
      <c r="H48">
        <f>PPCL_Spot!S48</f>
        <v>28.156523885940008</v>
      </c>
      <c r="I48">
        <f>Bawana_NG!S48</f>
        <v>31</v>
      </c>
      <c r="J48">
        <f>Bawana_RLNG!S48</f>
        <v>0</v>
      </c>
      <c r="K48">
        <f>Bawana_Spot!S48</f>
        <v>14.548787601033249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9.65</v>
      </c>
      <c r="Z48" s="75">
        <f>IEX!Q48</f>
        <v>0</v>
      </c>
      <c r="AA48" s="117">
        <f>STOA!K48</f>
        <v>198.70999999999998</v>
      </c>
      <c r="AB48" s="117">
        <f>-STOA!Q48</f>
        <v>0</v>
      </c>
      <c r="AC48">
        <f t="shared" si="0"/>
        <v>2.7480682849450138</v>
      </c>
      <c r="AD48">
        <f t="shared" si="1"/>
        <v>309.53241864062471</v>
      </c>
      <c r="AE48">
        <f>'IDT-1'!E48</f>
        <v>0</v>
      </c>
      <c r="AF48" s="26"/>
      <c r="AG48">
        <f t="shared" si="2"/>
        <v>309.53241864062471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29.51</v>
      </c>
      <c r="I49">
        <f>Bawana_NG!S49</f>
        <v>31</v>
      </c>
      <c r="J49">
        <f>Bawana_RLNG!S49</f>
        <v>0</v>
      </c>
      <c r="K49">
        <f>Bawana_Spot!S49</f>
        <v>14.548787601033249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9.64</v>
      </c>
      <c r="Z49" s="75">
        <f>IEX!Q49</f>
        <v>0</v>
      </c>
      <c r="AA49" s="117">
        <f>STOA!K49</f>
        <v>198.70999999999998</v>
      </c>
      <c r="AB49" s="117">
        <f>-STOA!Q49</f>
        <v>0</v>
      </c>
      <c r="AC49">
        <f t="shared" si="0"/>
        <v>2.7626968976633806</v>
      </c>
      <c r="AD49">
        <f t="shared" si="1"/>
        <v>311.18013238226621</v>
      </c>
      <c r="AE49">
        <f>'IDT-1'!E49</f>
        <v>0</v>
      </c>
      <c r="AF49" s="26"/>
      <c r="AG49">
        <f t="shared" si="2"/>
        <v>311.18013238226621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2.0940416788963896</v>
      </c>
      <c r="F50">
        <f>GT_Spot!S50</f>
        <v>0</v>
      </c>
      <c r="G50">
        <f>PPCL_NG!S50</f>
        <v>18.79</v>
      </c>
      <c r="H50">
        <f>PPCL_Spot!S50</f>
        <v>29.51</v>
      </c>
      <c r="I50">
        <f>Bawana_NG!S50</f>
        <v>31</v>
      </c>
      <c r="J50">
        <f>Bawana_RLNG!S50</f>
        <v>0</v>
      </c>
      <c r="K50">
        <f>Bawana_Spot!S50</f>
        <v>14.548787601033249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9.65</v>
      </c>
      <c r="Z50" s="75">
        <f>IEX!Q50</f>
        <v>0</v>
      </c>
      <c r="AA50" s="117">
        <f>STOA!K50</f>
        <v>198.70999999999998</v>
      </c>
      <c r="AB50" s="117">
        <f>-STOA!Q50</f>
        <v>0</v>
      </c>
      <c r="AC50">
        <f t="shared" si="0"/>
        <v>2.7627848976633804</v>
      </c>
      <c r="AD50">
        <f t="shared" si="1"/>
        <v>311.19004438226619</v>
      </c>
      <c r="AE50">
        <f>'IDT-1'!E50</f>
        <v>0</v>
      </c>
      <c r="AF50" s="26"/>
      <c r="AG50">
        <f t="shared" si="2"/>
        <v>311.19004438226619</v>
      </c>
      <c r="AI50" s="75">
        <f>PXIL!K50</f>
        <v>0</v>
      </c>
      <c r="AJ50" s="75">
        <f>PXIL!Q50</f>
        <v>0</v>
      </c>
      <c r="AK50" s="75">
        <f>RTM_IEX!K50</f>
        <v>9.65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2.0944662836407617</v>
      </c>
      <c r="F51">
        <f>GT_Spot!S51</f>
        <v>0</v>
      </c>
      <c r="G51">
        <f>PPCL_NG!S51</f>
        <v>18.79</v>
      </c>
      <c r="H51">
        <f>PPCL_Spot!S51</f>
        <v>29.146356705411826</v>
      </c>
      <c r="I51">
        <f>Bawana_NG!S51</f>
        <v>31</v>
      </c>
      <c r="J51">
        <f>Bawana_RLNG!S51</f>
        <v>0</v>
      </c>
      <c r="K51">
        <f>Bawana_Spot!S51</f>
        <v>14.551212601050088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198.70999999999998</v>
      </c>
      <c r="AB51" s="117">
        <f>-STOA!Q51</f>
        <v>0</v>
      </c>
      <c r="AC51">
        <f t="shared" si="0"/>
        <v>2.8117231012477859</v>
      </c>
      <c r="AD51">
        <f t="shared" si="1"/>
        <v>266.48031248885485</v>
      </c>
      <c r="AE51">
        <f>'IDT-1'!E51</f>
        <v>0</v>
      </c>
      <c r="AF51" s="26"/>
      <c r="AG51">
        <f t="shared" si="2"/>
        <v>266.48031248885485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2.0944662836407617</v>
      </c>
      <c r="F52">
        <f>GT_Spot!S52</f>
        <v>0</v>
      </c>
      <c r="G52">
        <f>PPCL_NG!S52</f>
        <v>18.79</v>
      </c>
      <c r="H52">
        <f>PPCL_Spot!S52</f>
        <v>29.146356705411826</v>
      </c>
      <c r="I52">
        <f>Bawana_NG!S52</f>
        <v>31</v>
      </c>
      <c r="J52">
        <f>Bawana_RLNG!S52</f>
        <v>0</v>
      </c>
      <c r="K52">
        <f>Bawana_Spot!S52</f>
        <v>14.551212601050088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9.65</v>
      </c>
      <c r="Z52" s="75">
        <f>IEX!Q52</f>
        <v>0</v>
      </c>
      <c r="AA52" s="117">
        <f>STOA!K52</f>
        <v>198.70999999999998</v>
      </c>
      <c r="AB52" s="117">
        <f>-STOA!Q52</f>
        <v>0</v>
      </c>
      <c r="AC52">
        <f t="shared" si="0"/>
        <v>2.6746899131929034</v>
      </c>
      <c r="AD52">
        <f t="shared" si="1"/>
        <v>301.26734567690977</v>
      </c>
      <c r="AE52">
        <f>'IDT-1'!E52</f>
        <v>0</v>
      </c>
      <c r="AF52" s="26"/>
      <c r="AG52">
        <f t="shared" si="2"/>
        <v>301.26734567690977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2.0944662836407617</v>
      </c>
      <c r="F53">
        <f>GT_Spot!S53</f>
        <v>0</v>
      </c>
      <c r="G53">
        <f>PPCL_NG!S53</f>
        <v>18.79</v>
      </c>
      <c r="H53">
        <f>PPCL_Spot!S53</f>
        <v>29.146356705411826</v>
      </c>
      <c r="I53">
        <f>Bawana_NG!S53</f>
        <v>31</v>
      </c>
      <c r="J53">
        <f>Bawana_RLNG!S53</f>
        <v>0</v>
      </c>
      <c r="K53">
        <f>Bawana_Spot!S53</f>
        <v>14.551212601050088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9.65</v>
      </c>
      <c r="Z53" s="75">
        <f>IEX!Q53</f>
        <v>0</v>
      </c>
      <c r="AA53" s="117">
        <f>STOA!K53</f>
        <v>198.70999999999998</v>
      </c>
      <c r="AB53" s="117">
        <f>-STOA!Q53</f>
        <v>0</v>
      </c>
      <c r="AC53">
        <f t="shared" si="0"/>
        <v>2.6746899131929034</v>
      </c>
      <c r="AD53">
        <f t="shared" si="1"/>
        <v>301.26734567690977</v>
      </c>
      <c r="AE53">
        <f>'IDT-1'!E53</f>
        <v>0</v>
      </c>
      <c r="AF53" s="26"/>
      <c r="AG53">
        <f t="shared" si="2"/>
        <v>301.26734567690977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1.8678528347406516</v>
      </c>
      <c r="F54">
        <f>GT_Spot!S54</f>
        <v>0</v>
      </c>
      <c r="G54">
        <f>PPCL_NG!S54</f>
        <v>18.79</v>
      </c>
      <c r="H54">
        <f>PPCL_Spot!S54</f>
        <v>25.986751656042998</v>
      </c>
      <c r="I54">
        <f>Bawana_NG!S54</f>
        <v>31</v>
      </c>
      <c r="J54">
        <f>Bawana_RLNG!S54</f>
        <v>0</v>
      </c>
      <c r="K54">
        <f>Bawana_Spot!S54</f>
        <v>14.551212601050088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9.64</v>
      </c>
      <c r="Z54" s="75">
        <f>IEX!Q54</f>
        <v>0</v>
      </c>
      <c r="AA54" s="117">
        <f>STOA!K54</f>
        <v>198.70999999999998</v>
      </c>
      <c r="AB54" s="117">
        <f>-STOA!Q54</f>
        <v>0</v>
      </c>
      <c r="AC54">
        <f t="shared" si="0"/>
        <v>2.6448031904081368</v>
      </c>
      <c r="AD54">
        <f t="shared" si="1"/>
        <v>297.90101390142559</v>
      </c>
      <c r="AE54">
        <f>'IDT-1'!E54</f>
        <v>0</v>
      </c>
      <c r="AF54" s="26"/>
      <c r="AG54">
        <f t="shared" si="2"/>
        <v>297.90101390142559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2.0944662836407617</v>
      </c>
      <c r="F55">
        <f>GT_Spot!S55</f>
        <v>0</v>
      </c>
      <c r="G55">
        <f>PPCL_NG!S55</f>
        <v>18.79</v>
      </c>
      <c r="H55">
        <f>PPCL_Spot!S55</f>
        <v>27.74</v>
      </c>
      <c r="I55">
        <f>Bawana_NG!S55</f>
        <v>31</v>
      </c>
      <c r="J55">
        <f>Bawana_RLNG!S55</f>
        <v>0</v>
      </c>
      <c r="K55">
        <f>Bawana_Spot!S55</f>
        <v>14.551212601050088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198.70999999999998</v>
      </c>
      <c r="AB55" s="117">
        <f>-STOA!Q55</f>
        <v>0</v>
      </c>
      <c r="AC55">
        <f t="shared" si="0"/>
        <v>2.7993471622401622</v>
      </c>
      <c r="AD55">
        <f t="shared" si="1"/>
        <v>265.08633172245067</v>
      </c>
      <c r="AE55">
        <f>'IDT-1'!E55</f>
        <v>0</v>
      </c>
      <c r="AF55" s="26"/>
      <c r="AG55">
        <f t="shared" si="2"/>
        <v>265.08633172245067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2.0944662836407617</v>
      </c>
      <c r="F56">
        <f>GT_Spot!S56</f>
        <v>0</v>
      </c>
      <c r="G56">
        <f>PPCL_NG!S56</f>
        <v>18.79</v>
      </c>
      <c r="H56">
        <f>PPCL_Spot!S56</f>
        <v>27.74</v>
      </c>
      <c r="I56">
        <f>Bawana_NG!S56</f>
        <v>31</v>
      </c>
      <c r="J56">
        <f>Bawana_RLNG!S56</f>
        <v>0</v>
      </c>
      <c r="K56">
        <f>Bawana_Spot!S56</f>
        <v>14.551212601050088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9.64</v>
      </c>
      <c r="Z56" s="75">
        <f>IEX!Q56</f>
        <v>0</v>
      </c>
      <c r="AA56" s="117">
        <f>STOA!K56</f>
        <v>198.70999999999998</v>
      </c>
      <c r="AB56" s="117">
        <f>-STOA!Q56</f>
        <v>0</v>
      </c>
      <c r="AC56">
        <f t="shared" si="0"/>
        <v>2.7471459741852793</v>
      </c>
      <c r="AD56">
        <f t="shared" si="1"/>
        <v>309.42853291050551</v>
      </c>
      <c r="AE56">
        <f>'IDT-1'!E56</f>
        <v>0</v>
      </c>
      <c r="AF56" s="26"/>
      <c r="AG56">
        <f t="shared" si="2"/>
        <v>309.42853291050551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1.8678528347406516</v>
      </c>
      <c r="F57">
        <f>GT_Spot!S57</f>
        <v>0</v>
      </c>
      <c r="G57">
        <f>PPCL_NG!S57</f>
        <v>18.79</v>
      </c>
      <c r="H57">
        <f>PPCL_Spot!S57</f>
        <v>26.103434662455584</v>
      </c>
      <c r="I57">
        <f>Bawana_NG!S57</f>
        <v>31</v>
      </c>
      <c r="J57">
        <f>Bawana_RLNG!S57</f>
        <v>0</v>
      </c>
      <c r="K57">
        <f>Bawana_Spot!S57</f>
        <v>14.551212601050088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9.64</v>
      </c>
      <c r="Z57" s="75">
        <f>IEX!Q57</f>
        <v>0</v>
      </c>
      <c r="AA57" s="117">
        <f>STOA!K57</f>
        <v>198.70999999999998</v>
      </c>
      <c r="AB57" s="117">
        <f>-STOA!Q57</f>
        <v>0</v>
      </c>
      <c r="AC57">
        <f t="shared" si="0"/>
        <v>2.7307500008645675</v>
      </c>
      <c r="AD57">
        <f t="shared" si="1"/>
        <v>307.5817500973817</v>
      </c>
      <c r="AE57">
        <f>'IDT-1'!E57</f>
        <v>0</v>
      </c>
      <c r="AF57" s="26"/>
      <c r="AG57">
        <f t="shared" si="2"/>
        <v>307.5817500973817</v>
      </c>
      <c r="AI57" s="75">
        <f>PXIL!K57</f>
        <v>0</v>
      </c>
      <c r="AJ57" s="75">
        <f>PXIL!Q57</f>
        <v>0</v>
      </c>
      <c r="AK57" s="75">
        <f>RTM_IEX!K57</f>
        <v>9.65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1.8678528347406516</v>
      </c>
      <c r="F58">
        <f>GT_Spot!S58</f>
        <v>0</v>
      </c>
      <c r="G58">
        <f>PPCL_NG!S58</f>
        <v>18.79</v>
      </c>
      <c r="H58">
        <f>PPCL_Spot!S58</f>
        <v>26.103434662455584</v>
      </c>
      <c r="I58">
        <f>Bawana_NG!S58</f>
        <v>31</v>
      </c>
      <c r="J58">
        <f>Bawana_RLNG!S58</f>
        <v>0</v>
      </c>
      <c r="K58">
        <f>Bawana_Spot!S58</f>
        <v>14.551212601050088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9.65</v>
      </c>
      <c r="Z58" s="75">
        <f>IEX!Q58</f>
        <v>0</v>
      </c>
      <c r="AA58" s="117">
        <f>STOA!K58</f>
        <v>198.70999999999998</v>
      </c>
      <c r="AB58" s="117">
        <f>-STOA!Q58</f>
        <v>0</v>
      </c>
      <c r="AC58">
        <f t="shared" si="0"/>
        <v>2.7308380008645674</v>
      </c>
      <c r="AD58">
        <f t="shared" si="1"/>
        <v>307.59166209738169</v>
      </c>
      <c r="AE58">
        <f>'IDT-1'!E58</f>
        <v>0</v>
      </c>
      <c r="AF58" s="26"/>
      <c r="AG58">
        <f t="shared" si="2"/>
        <v>307.59166209738169</v>
      </c>
      <c r="AI58" s="75">
        <f>PXIL!K58</f>
        <v>0</v>
      </c>
      <c r="AJ58" s="75">
        <f>PXIL!Q58</f>
        <v>0</v>
      </c>
      <c r="AK58" s="75">
        <f>RTM_IEX!K58</f>
        <v>9.65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1.8061509785647716</v>
      </c>
      <c r="F59">
        <f>GT_Spot!S59</f>
        <v>0</v>
      </c>
      <c r="G59">
        <f>PPCL_NG!S59</f>
        <v>18.79</v>
      </c>
      <c r="H59">
        <f>PPCL_Spot!S59</f>
        <v>25.42</v>
      </c>
      <c r="I59">
        <f>Bawana_NG!S59</f>
        <v>31</v>
      </c>
      <c r="J59">
        <f>Bawana_RLNG!S59</f>
        <v>0</v>
      </c>
      <c r="K59">
        <f>Bawana_Spot!S59</f>
        <v>14.5512001979708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198.70999999999998</v>
      </c>
      <c r="AB59" s="117">
        <f>-STOA!Q59</f>
        <v>0</v>
      </c>
      <c r="AC59">
        <f t="shared" si="0"/>
        <v>2.7763938784083959</v>
      </c>
      <c r="AD59">
        <f t="shared" si="1"/>
        <v>262.50095729812716</v>
      </c>
      <c r="AE59">
        <f>'IDT-1'!E59</f>
        <v>0</v>
      </c>
      <c r="AF59" s="26"/>
      <c r="AG59">
        <f t="shared" si="2"/>
        <v>262.50095729812716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1.8061509785647716</v>
      </c>
      <c r="F60">
        <f>GT_Spot!S60</f>
        <v>0</v>
      </c>
      <c r="G60">
        <f>PPCL_NG!S60</f>
        <v>18.79</v>
      </c>
      <c r="H60">
        <f>PPCL_Spot!S60</f>
        <v>25.42</v>
      </c>
      <c r="I60">
        <f>Bawana_NG!S60</f>
        <v>31</v>
      </c>
      <c r="J60">
        <f>Bawana_RLNG!S60</f>
        <v>0</v>
      </c>
      <c r="K60">
        <f>Bawana_Spot!S60</f>
        <v>14.550992835209826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9.65</v>
      </c>
      <c r="Z60" s="75">
        <f>IEX!Q60</f>
        <v>0</v>
      </c>
      <c r="AA60" s="117">
        <f>STOA!K60</f>
        <v>198.70999999999998</v>
      </c>
      <c r="AB60" s="117">
        <f>-STOA!Q60</f>
        <v>0</v>
      </c>
      <c r="AC60">
        <f t="shared" si="0"/>
        <v>2.7242788655612165</v>
      </c>
      <c r="AD60">
        <f t="shared" si="1"/>
        <v>306.85286494821338</v>
      </c>
      <c r="AE60">
        <f>'IDT-1'!E60</f>
        <v>0</v>
      </c>
      <c r="AF60" s="26"/>
      <c r="AG60">
        <f t="shared" si="2"/>
        <v>306.85286494821338</v>
      </c>
      <c r="AI60" s="75">
        <f>PXIL!K60</f>
        <v>0</v>
      </c>
      <c r="AJ60" s="75">
        <f>PXIL!Q60</f>
        <v>0</v>
      </c>
      <c r="AK60" s="75">
        <f>RTM_IEX!K60</f>
        <v>9.65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1.8061509785647716</v>
      </c>
      <c r="F61">
        <f>GT_Spot!S61</f>
        <v>0</v>
      </c>
      <c r="G61">
        <f>PPCL_NG!S61</f>
        <v>18.79</v>
      </c>
      <c r="H61">
        <f>PPCL_Spot!S61</f>
        <v>25.42</v>
      </c>
      <c r="I61">
        <f>Bawana_NG!S61</f>
        <v>31</v>
      </c>
      <c r="J61">
        <f>Bawana_RLNG!S61</f>
        <v>0</v>
      </c>
      <c r="K61">
        <f>Bawana_Spot!S61</f>
        <v>14.42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9.65</v>
      </c>
      <c r="Z61" s="75">
        <f>IEX!Q61</f>
        <v>0</v>
      </c>
      <c r="AA61" s="117">
        <f>STOA!K61</f>
        <v>198.70999999999998</v>
      </c>
      <c r="AB61" s="117">
        <f>-STOA!Q61</f>
        <v>0</v>
      </c>
      <c r="AC61">
        <f t="shared" si="0"/>
        <v>2.7231261286113697</v>
      </c>
      <c r="AD61">
        <f t="shared" si="1"/>
        <v>306.72302484995333</v>
      </c>
      <c r="AE61">
        <f>'IDT-1'!E61</f>
        <v>0</v>
      </c>
      <c r="AF61" s="26"/>
      <c r="AG61">
        <f t="shared" si="2"/>
        <v>306.72302484995333</v>
      </c>
      <c r="AI61" s="75">
        <f>PXIL!K61</f>
        <v>0</v>
      </c>
      <c r="AJ61" s="75">
        <f>PXIL!Q61</f>
        <v>0</v>
      </c>
      <c r="AK61" s="75">
        <f>RTM_IEX!K61</f>
        <v>9.65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1.6620582765034098</v>
      </c>
      <c r="F62">
        <f>GT_Spot!S62</f>
        <v>0</v>
      </c>
      <c r="G62">
        <f>PPCL_NG!S62</f>
        <v>18.79</v>
      </c>
      <c r="H62">
        <f>PPCL_Spot!S62</f>
        <v>23.943235572374643</v>
      </c>
      <c r="I62">
        <f>Bawana_NG!S62</f>
        <v>31</v>
      </c>
      <c r="J62">
        <f>Bawana_RLNG!S62</f>
        <v>0</v>
      </c>
      <c r="K62">
        <f>Bawana_Spot!S62</f>
        <v>14.550992835209826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9.65</v>
      </c>
      <c r="Z62" s="75">
        <f>IEX!Q62</f>
        <v>0</v>
      </c>
      <c r="AA62" s="117">
        <f>STOA!K62</f>
        <v>198.70999999999998</v>
      </c>
      <c r="AB62" s="117">
        <f>-STOA!Q62</f>
        <v>0</v>
      </c>
      <c r="AC62">
        <f t="shared" si="0"/>
        <v>2.7100153228199733</v>
      </c>
      <c r="AD62">
        <f t="shared" si="1"/>
        <v>305.24627136126787</v>
      </c>
      <c r="AE62">
        <f>'IDT-1'!E62</f>
        <v>0</v>
      </c>
      <c r="AF62" s="26"/>
      <c r="AG62">
        <f t="shared" si="2"/>
        <v>305.24627136126787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1.6110294117647059</v>
      </c>
      <c r="F63">
        <f>GT_Spot!S63</f>
        <v>0</v>
      </c>
      <c r="G63">
        <f>PPCL_NG!S63</f>
        <v>18.79</v>
      </c>
      <c r="H63">
        <f>PPCL_Spot!S63</f>
        <v>23.943235572374643</v>
      </c>
      <c r="I63">
        <f>Bawana_NG!S63</f>
        <v>31</v>
      </c>
      <c r="J63">
        <f>Bawana_RLNG!S63</f>
        <v>0</v>
      </c>
      <c r="K63">
        <f>Bawana_Spot!S63</f>
        <v>12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198.70999999999998</v>
      </c>
      <c r="AB63" s="117">
        <f>-STOA!Q63</f>
        <v>0</v>
      </c>
      <c r="AC63">
        <f t="shared" si="0"/>
        <v>2.7392307199153088</v>
      </c>
      <c r="AD63">
        <f t="shared" si="1"/>
        <v>258.31503426422398</v>
      </c>
      <c r="AE63">
        <f>'IDT-1'!E63</f>
        <v>0</v>
      </c>
      <c r="AF63" s="26"/>
      <c r="AG63">
        <f t="shared" si="2"/>
        <v>258.31503426422398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-25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1.6220729366602689</v>
      </c>
      <c r="F64">
        <f>GT_Spot!S64</f>
        <v>0</v>
      </c>
      <c r="G64">
        <f>PPCL_NG!S64</f>
        <v>18.79</v>
      </c>
      <c r="H64">
        <f>PPCL_Spot!S64</f>
        <v>22.813082849033652</v>
      </c>
      <c r="I64">
        <f>Bawana_NG!S64</f>
        <v>31</v>
      </c>
      <c r="J64">
        <f>Bawana_RLNG!S64</f>
        <v>0</v>
      </c>
      <c r="K64">
        <f>Bawana_Spot!S64</f>
        <v>12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9.65</v>
      </c>
      <c r="Z64" s="75">
        <f>IEX!Q64</f>
        <v>0</v>
      </c>
      <c r="AA64" s="117">
        <f>STOA!K64</f>
        <v>198.70999999999998</v>
      </c>
      <c r="AB64" s="117">
        <f>-STOA!Q64</f>
        <v>0</v>
      </c>
      <c r="AC64">
        <f t="shared" si="0"/>
        <v>2.6571173709141065</v>
      </c>
      <c r="AD64">
        <f t="shared" si="1"/>
        <v>299.28803841477986</v>
      </c>
      <c r="AE64">
        <f>'IDT-1'!E64</f>
        <v>0</v>
      </c>
      <c r="AF64" s="26"/>
      <c r="AG64">
        <f t="shared" si="2"/>
        <v>299.28803841477986</v>
      </c>
      <c r="AI64" s="75">
        <f>PXIL!K64</f>
        <v>0</v>
      </c>
      <c r="AJ64" s="75">
        <f>PXIL!Q64</f>
        <v>0</v>
      </c>
      <c r="AK64" s="75">
        <f>RTM_IEX!K64</f>
        <v>7.36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1.847674045556625</v>
      </c>
      <c r="F65">
        <f>GT_Spot!S65</f>
        <v>0</v>
      </c>
      <c r="G65">
        <f>PPCL_NG!S65</f>
        <v>18.79</v>
      </c>
      <c r="H65">
        <f>PPCL_Spot!S65</f>
        <v>24.57</v>
      </c>
      <c r="I65">
        <f>Bawana_NG!S65</f>
        <v>31</v>
      </c>
      <c r="J65">
        <f>Bawana_RLNG!S65</f>
        <v>0</v>
      </c>
      <c r="K65">
        <f>Bawana_Spot!S65</f>
        <v>12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9.65</v>
      </c>
      <c r="Z65" s="75">
        <f>IEX!Q65</f>
        <v>0</v>
      </c>
      <c r="AA65" s="117">
        <f>STOA!K65</f>
        <v>198.70999999999998</v>
      </c>
      <c r="AB65" s="117">
        <f>-STOA!Q65</f>
        <v>0</v>
      </c>
      <c r="AC65">
        <f t="shared" si="0"/>
        <v>2.6447315316008981</v>
      </c>
      <c r="AD65">
        <f t="shared" si="1"/>
        <v>297.89294251395575</v>
      </c>
      <c r="AE65">
        <f>'IDT-1'!E65</f>
        <v>0</v>
      </c>
      <c r="AF65" s="26"/>
      <c r="AG65">
        <f t="shared" si="2"/>
        <v>297.89294251395575</v>
      </c>
      <c r="AI65" s="75">
        <f>PXIL!K65</f>
        <v>0</v>
      </c>
      <c r="AJ65" s="75">
        <f>PXIL!Q65</f>
        <v>0</v>
      </c>
      <c r="AK65" s="75">
        <f>RTM_IEX!K65</f>
        <v>3.97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1.6725891472868215</v>
      </c>
      <c r="F66">
        <f>GT_Spot!S66</f>
        <v>0</v>
      </c>
      <c r="G66">
        <f>PPCL_NG!S66</f>
        <v>18.79</v>
      </c>
      <c r="H66">
        <f>PPCL_Spot!S66</f>
        <v>22.813082849033652</v>
      </c>
      <c r="I66">
        <f>Bawana_NG!S66</f>
        <v>31</v>
      </c>
      <c r="J66">
        <f>Bawana_RLNG!S66</f>
        <v>0</v>
      </c>
      <c r="K66">
        <f>Bawana_Spot!S66</f>
        <v>12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9.65</v>
      </c>
      <c r="Z66" s="75">
        <f>IEX!Q66</f>
        <v>0</v>
      </c>
      <c r="AA66" s="117">
        <f>STOA!K66</f>
        <v>179.41</v>
      </c>
      <c r="AB66" s="117">
        <f>-STOA!Q66</f>
        <v>0</v>
      </c>
      <c r="AC66">
        <f t="shared" si="0"/>
        <v>2.4545459135676202</v>
      </c>
      <c r="AD66">
        <f t="shared" si="1"/>
        <v>276.47112608275279</v>
      </c>
      <c r="AE66">
        <f>'IDT-1'!E66</f>
        <v>0</v>
      </c>
      <c r="AF66" s="26"/>
      <c r="AG66">
        <f t="shared" si="2"/>
        <v>276.47112608275279</v>
      </c>
      <c r="AI66" s="75">
        <f>PXIL!K66</f>
        <v>0</v>
      </c>
      <c r="AJ66" s="75">
        <f>PXIL!Q66</f>
        <v>0</v>
      </c>
      <c r="AK66" s="75">
        <f>RTM_IEX!K66</f>
        <v>3.59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1.6725891472868215</v>
      </c>
      <c r="F67">
        <f>GT_Spot!S67</f>
        <v>0</v>
      </c>
      <c r="G67">
        <f>PPCL_NG!S67</f>
        <v>18.79</v>
      </c>
      <c r="H67">
        <f>PPCL_Spot!S67</f>
        <v>22.813082849033652</v>
      </c>
      <c r="I67">
        <f>Bawana_NG!S67</f>
        <v>31</v>
      </c>
      <c r="J67">
        <f>Bawana_RLNG!S67</f>
        <v>0</v>
      </c>
      <c r="K67">
        <f>Bawana_Spot!S67</f>
        <v>12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179.41</v>
      </c>
      <c r="AB67" s="117">
        <f>-STOA!Q67</f>
        <v>0</v>
      </c>
      <c r="AC67">
        <f t="shared" si="0"/>
        <v>2.4268151887895737</v>
      </c>
      <c r="AD67">
        <f t="shared" si="1"/>
        <v>253.25885680753092</v>
      </c>
      <c r="AE67">
        <f>'IDT-1'!E67</f>
        <v>0</v>
      </c>
      <c r="AF67" s="26"/>
      <c r="AG67">
        <f t="shared" si="2"/>
        <v>253.25885680753092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1.6725891472868215</v>
      </c>
      <c r="F68">
        <f>GT_Spot!S68</f>
        <v>0</v>
      </c>
      <c r="G68">
        <f>PPCL_NG!S68</f>
        <v>18.79</v>
      </c>
      <c r="H68">
        <f>PPCL_Spot!S68</f>
        <v>22.813082849033652</v>
      </c>
      <c r="I68">
        <f>Bawana_NG!S68</f>
        <v>31</v>
      </c>
      <c r="J68">
        <f>Bawana_RLNG!S68</f>
        <v>0</v>
      </c>
      <c r="K68">
        <f>Bawana_Spot!S68</f>
        <v>12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28.94</v>
      </c>
      <c r="Z68" s="75">
        <f>IEX!Q68</f>
        <v>0</v>
      </c>
      <c r="AA68" s="117">
        <f>STOA!K68</f>
        <v>179.41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2.6025619135676203</v>
      </c>
      <c r="AD68">
        <f t="shared" ref="AD68:AD98" si="4">SUM(B68:AB68,AI68:AR68)-AC68</f>
        <v>293.14311008275286</v>
      </c>
      <c r="AE68">
        <f>'IDT-1'!E68</f>
        <v>0</v>
      </c>
      <c r="AF68" s="26"/>
      <c r="AG68">
        <f t="shared" ref="AG68:AG98" si="5">SUM(AD68:AF68)</f>
        <v>293.14311008275286</v>
      </c>
      <c r="AI68" s="75">
        <f>PXIL!K68</f>
        <v>0</v>
      </c>
      <c r="AJ68" s="75">
        <f>PXIL!Q68</f>
        <v>0</v>
      </c>
      <c r="AK68" s="75">
        <f>RTM_IEX!K68</f>
        <v>1.1200000000000001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1.6725891472868215</v>
      </c>
      <c r="F69">
        <f>GT_Spot!S69</f>
        <v>0</v>
      </c>
      <c r="G69">
        <f>PPCL_NG!S69</f>
        <v>30.909999999999997</v>
      </c>
      <c r="H69">
        <f>PPCL_Spot!S69</f>
        <v>26.96</v>
      </c>
      <c r="I69">
        <f>Bawana_NG!S69</f>
        <v>31</v>
      </c>
      <c r="J69">
        <f>Bawana_RLNG!S69</f>
        <v>0</v>
      </c>
      <c r="K69">
        <f>Bawana_Spot!S69</f>
        <v>10.820386442372941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25.9</v>
      </c>
      <c r="Z69" s="75">
        <f>IEX!Q69</f>
        <v>0</v>
      </c>
      <c r="AA69" s="117">
        <f>STOA!K69</f>
        <v>179.41</v>
      </c>
      <c r="AB69" s="117">
        <f>-STOA!Q69</f>
        <v>0</v>
      </c>
      <c r="AC69">
        <f t="shared" si="3"/>
        <v>2.7043541851890058</v>
      </c>
      <c r="AD69">
        <f t="shared" si="4"/>
        <v>304.60862140447074</v>
      </c>
      <c r="AE69">
        <f>'IDT-1'!E69</f>
        <v>0</v>
      </c>
      <c r="AF69" s="26"/>
      <c r="AG69">
        <f t="shared" si="5"/>
        <v>304.60862140447074</v>
      </c>
      <c r="AI69" s="75">
        <f>PXIL!K69</f>
        <v>0</v>
      </c>
      <c r="AJ69" s="75">
        <f>PXIL!Q69</f>
        <v>0</v>
      </c>
      <c r="AK69" s="75">
        <f>RTM_IEX!K69</f>
        <v>0.64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1.6725891472868215</v>
      </c>
      <c r="F70">
        <f>GT_Spot!S70</f>
        <v>0</v>
      </c>
      <c r="G70">
        <f>PPCL_NG!S70</f>
        <v>30.909999999999997</v>
      </c>
      <c r="H70">
        <f>PPCL_Spot!S70</f>
        <v>26.96</v>
      </c>
      <c r="I70">
        <f>Bawana_NG!S70</f>
        <v>31</v>
      </c>
      <c r="J70">
        <f>Bawana_RLNG!S70</f>
        <v>0</v>
      </c>
      <c r="K70">
        <f>Bawana_Spot!S70</f>
        <v>10.820386442372941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32.340000000000003</v>
      </c>
      <c r="Z70" s="75">
        <f>IEX!Q70</f>
        <v>0</v>
      </c>
      <c r="AA70" s="117">
        <f>STOA!K70</f>
        <v>160.12</v>
      </c>
      <c r="AB70" s="117">
        <f>-STOA!Q70</f>
        <v>0</v>
      </c>
      <c r="AC70">
        <f t="shared" si="3"/>
        <v>2.5902181851890065</v>
      </c>
      <c r="AD70">
        <f t="shared" si="4"/>
        <v>291.75275740447074</v>
      </c>
      <c r="AE70">
        <f>'IDT-1'!E70</f>
        <v>0</v>
      </c>
      <c r="AF70" s="26"/>
      <c r="AG70">
        <f t="shared" si="5"/>
        <v>291.75275740447074</v>
      </c>
      <c r="AI70" s="75">
        <f>PXIL!K70</f>
        <v>0</v>
      </c>
      <c r="AJ70" s="75">
        <f>PXIL!Q70</f>
        <v>0</v>
      </c>
      <c r="AK70" s="75">
        <f>RTM_IEX!K70</f>
        <v>0.52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1.6725891472868215</v>
      </c>
      <c r="F71">
        <f>GT_Spot!S71</f>
        <v>0</v>
      </c>
      <c r="G71">
        <f>PPCL_NG!S71</f>
        <v>36.970000000000006</v>
      </c>
      <c r="H71">
        <f>PPCL_Spot!S71</f>
        <v>16.817787133271938</v>
      </c>
      <c r="I71">
        <f>Bawana_NG!S71</f>
        <v>31</v>
      </c>
      <c r="J71">
        <f>Bawana_RLNG!S71</f>
        <v>0</v>
      </c>
      <c r="K71">
        <f>Bawana_Spot!S71</f>
        <v>9.0596764401271397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23.85</v>
      </c>
      <c r="Z71" s="75">
        <f>IEX!Q71</f>
        <v>0</v>
      </c>
      <c r="AA71" s="117">
        <f>STOA!K71</f>
        <v>160.12</v>
      </c>
      <c r="AB71" s="117">
        <f>-STOA!Q71</f>
        <v>0</v>
      </c>
      <c r="AC71">
        <f t="shared" si="3"/>
        <v>2.4640004639420354</v>
      </c>
      <c r="AD71">
        <f t="shared" si="4"/>
        <v>277.5360522567438</v>
      </c>
      <c r="AE71">
        <f>'IDT-1'!E71</f>
        <v>0</v>
      </c>
      <c r="AF71" s="26"/>
      <c r="AG71">
        <f t="shared" si="5"/>
        <v>277.5360522567438</v>
      </c>
      <c r="AI71" s="75">
        <f>PXIL!K71</f>
        <v>0</v>
      </c>
      <c r="AJ71" s="75">
        <f>PXIL!Q71</f>
        <v>0</v>
      </c>
      <c r="AK71" s="75">
        <f>RTM_IEX!K71</f>
        <v>0.51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1.6725891472868215</v>
      </c>
      <c r="F72">
        <f>GT_Spot!S72</f>
        <v>0</v>
      </c>
      <c r="G72">
        <f>PPCL_NG!S72</f>
        <v>36.970000000000006</v>
      </c>
      <c r="H72">
        <f>PPCL_Spot!S72</f>
        <v>26.653507040400054</v>
      </c>
      <c r="I72">
        <f>Bawana_NG!S72</f>
        <v>31</v>
      </c>
      <c r="J72">
        <f>Bawana_RLNG!S72</f>
        <v>0</v>
      </c>
      <c r="K72">
        <f>Bawana_Spot!S72</f>
        <v>9.0596764401271397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140.83000000000001</v>
      </c>
      <c r="AB72" s="117">
        <f>-STOA!Q72</f>
        <v>0</v>
      </c>
      <c r="AC72">
        <f t="shared" si="3"/>
        <v>2.1685467991247633</v>
      </c>
      <c r="AD72">
        <f t="shared" si="4"/>
        <v>244.25722582868929</v>
      </c>
      <c r="AE72">
        <f>'IDT-1'!E72</f>
        <v>0</v>
      </c>
      <c r="AF72" s="26"/>
      <c r="AG72">
        <f t="shared" si="5"/>
        <v>244.25722582868929</v>
      </c>
      <c r="AI72" s="75">
        <f>PXIL!K72</f>
        <v>0</v>
      </c>
      <c r="AJ72" s="75">
        <f>PXIL!Q72</f>
        <v>0</v>
      </c>
      <c r="AK72" s="75">
        <f>RTM_IEX!K72</f>
        <v>0.24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1.6725891472868215</v>
      </c>
      <c r="F73">
        <f>GT_Spot!S73</f>
        <v>0</v>
      </c>
      <c r="G73">
        <f>PPCL_NG!S73</f>
        <v>43.03</v>
      </c>
      <c r="H73">
        <f>PPCL_Spot!S73</f>
        <v>30.82</v>
      </c>
      <c r="I73">
        <f>Bawana_NG!S73</f>
        <v>31</v>
      </c>
      <c r="J73">
        <f>Bawana_RLNG!S73</f>
        <v>0</v>
      </c>
      <c r="K73">
        <f>Bawana_Spot!S73</f>
        <v>35.74127647415979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80.430000000000007</v>
      </c>
      <c r="Z73" s="75">
        <f>IEX!Q73</f>
        <v>0</v>
      </c>
      <c r="AA73" s="117">
        <f>STOA!K73</f>
        <v>18.330000000000002</v>
      </c>
      <c r="AB73" s="117">
        <f>-STOA!Q73</f>
        <v>0</v>
      </c>
      <c r="AC73">
        <f t="shared" si="3"/>
        <v>2.1428340174687306</v>
      </c>
      <c r="AD73">
        <f t="shared" si="4"/>
        <v>241.36103160397786</v>
      </c>
      <c r="AE73">
        <f>'IDT-1'!E73</f>
        <v>0</v>
      </c>
      <c r="AF73" s="26"/>
      <c r="AG73">
        <f t="shared" si="5"/>
        <v>241.36103160397786</v>
      </c>
      <c r="AI73" s="75">
        <f>PXIL!K73</f>
        <v>0</v>
      </c>
      <c r="AJ73" s="75">
        <f>PXIL!Q73</f>
        <v>0</v>
      </c>
      <c r="AK73" s="75">
        <f>RTM_IEX!K73</f>
        <v>2.48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1.6725891472868215</v>
      </c>
      <c r="F74">
        <f>GT_Spot!S74</f>
        <v>0</v>
      </c>
      <c r="G74">
        <f>PPCL_NG!S74</f>
        <v>18.79</v>
      </c>
      <c r="H74">
        <f>PPCL_Spot!S74</f>
        <v>100</v>
      </c>
      <c r="I74">
        <f>Bawana_NG!S74</f>
        <v>31</v>
      </c>
      <c r="J74">
        <f>Bawana_RLNG!S74</f>
        <v>0</v>
      </c>
      <c r="K74">
        <f>Bawana_Spot!S74</f>
        <v>37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69.87</v>
      </c>
      <c r="Z74" s="75">
        <f>IEX!Q74</f>
        <v>0</v>
      </c>
      <c r="AA74" s="117">
        <f>STOA!K74</f>
        <v>13.51</v>
      </c>
      <c r="AB74" s="117">
        <f>-STOA!Q74</f>
        <v>0</v>
      </c>
      <c r="AC74">
        <f t="shared" si="3"/>
        <v>2.4186147844961248</v>
      </c>
      <c r="AD74">
        <f t="shared" si="4"/>
        <v>272.42397436279072</v>
      </c>
      <c r="AE74">
        <f>'IDT-1'!E74</f>
        <v>0</v>
      </c>
      <c r="AF74" s="26"/>
      <c r="AG74">
        <f t="shared" si="5"/>
        <v>272.42397436279072</v>
      </c>
      <c r="AI74" s="75">
        <f>PXIL!K74</f>
        <v>0</v>
      </c>
      <c r="AJ74" s="75">
        <f>PXIL!Q74</f>
        <v>0</v>
      </c>
      <c r="AK74" s="75">
        <f>RTM_IEX!K74</f>
        <v>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1.6881240310077519</v>
      </c>
      <c r="F75">
        <f>GT_Spot!S75</f>
        <v>0</v>
      </c>
      <c r="G75">
        <f>PPCL_NG!S75</f>
        <v>18.79</v>
      </c>
      <c r="H75">
        <f>PPCL_Spot!S75</f>
        <v>100</v>
      </c>
      <c r="I75">
        <f>Bawana_NG!S75</f>
        <v>31</v>
      </c>
      <c r="J75">
        <f>Bawana_RLNG!S75</f>
        <v>0</v>
      </c>
      <c r="K75">
        <f>Bawana_Spot!S75</f>
        <v>38.33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63.61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2.2786554914728687</v>
      </c>
      <c r="AD75">
        <f t="shared" si="4"/>
        <v>256.65946853953488</v>
      </c>
      <c r="AE75">
        <f>'IDT-1'!E75</f>
        <v>0</v>
      </c>
      <c r="AF75" s="26"/>
      <c r="AG75">
        <f t="shared" si="5"/>
        <v>256.65946853953488</v>
      </c>
      <c r="AI75" s="75">
        <f>PXIL!K75</f>
        <v>0</v>
      </c>
      <c r="AJ75" s="75">
        <f>PXIL!Q75</f>
        <v>0</v>
      </c>
      <c r="AK75" s="75">
        <f>RTM_IEX!K75</f>
        <v>5.52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1.6881240310077519</v>
      </c>
      <c r="F76">
        <f>GT_Spot!S76</f>
        <v>0</v>
      </c>
      <c r="G76">
        <f>PPCL_NG!S76</f>
        <v>18.79</v>
      </c>
      <c r="H76">
        <f>PPCL_Spot!S76</f>
        <v>100</v>
      </c>
      <c r="I76">
        <f>Bawana_NG!S76</f>
        <v>31</v>
      </c>
      <c r="J76">
        <f>Bawana_RLNG!S76</f>
        <v>0</v>
      </c>
      <c r="K76">
        <f>Bawana_Spot!S76</f>
        <v>38.75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53.14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2.1800954914728687</v>
      </c>
      <c r="AD76">
        <f t="shared" si="4"/>
        <v>245.55802853953492</v>
      </c>
      <c r="AE76">
        <f>'IDT-1'!E76</f>
        <v>0</v>
      </c>
      <c r="AF76" s="26"/>
      <c r="AG76">
        <f t="shared" si="5"/>
        <v>245.55802853953492</v>
      </c>
      <c r="AI76" s="75">
        <f>PXIL!K76</f>
        <v>0</v>
      </c>
      <c r="AJ76" s="75">
        <f>PXIL!Q76</f>
        <v>0</v>
      </c>
      <c r="AK76" s="75">
        <f>RTM_IEX!K76</f>
        <v>4.37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1.6881240310077519</v>
      </c>
      <c r="F77">
        <f>GT_Spot!S77</f>
        <v>0</v>
      </c>
      <c r="G77">
        <f>PPCL_NG!S77</f>
        <v>18.79</v>
      </c>
      <c r="H77">
        <f>PPCL_Spot!S77</f>
        <v>100</v>
      </c>
      <c r="I77">
        <f>Bawana_NG!S77</f>
        <v>31</v>
      </c>
      <c r="J77">
        <f>Bawana_RLNG!S77</f>
        <v>0</v>
      </c>
      <c r="K77">
        <f>Bawana_Spot!S77</f>
        <v>39.369999999999997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30.46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1.9722394914728685</v>
      </c>
      <c r="AD77">
        <f t="shared" si="4"/>
        <v>222.1458845395349</v>
      </c>
      <c r="AE77">
        <f>'IDT-1'!E77</f>
        <v>0</v>
      </c>
      <c r="AF77" s="26"/>
      <c r="AG77">
        <f t="shared" si="5"/>
        <v>222.1458845395349</v>
      </c>
      <c r="AI77" s="75">
        <f>PXIL!K77</f>
        <v>0</v>
      </c>
      <c r="AJ77" s="75">
        <f>PXIL!Q77</f>
        <v>0</v>
      </c>
      <c r="AK77" s="75">
        <f>RTM_IEX!K77</f>
        <v>2.81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1.6881240310077519</v>
      </c>
      <c r="F78">
        <f>GT_Spot!S78</f>
        <v>0</v>
      </c>
      <c r="G78">
        <f>PPCL_NG!S78</f>
        <v>18.79</v>
      </c>
      <c r="H78">
        <f>PPCL_Spot!S78</f>
        <v>100</v>
      </c>
      <c r="I78">
        <f>Bawana_NG!S78</f>
        <v>31</v>
      </c>
      <c r="J78">
        <f>Bawana_RLNG!S78</f>
        <v>0</v>
      </c>
      <c r="K78">
        <f>Bawana_Spot!S78</f>
        <v>40.75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51.65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2.1546634914728684</v>
      </c>
      <c r="AD78">
        <f t="shared" si="4"/>
        <v>242.6934605395349</v>
      </c>
      <c r="AE78">
        <f>'IDT-1'!E78</f>
        <v>0</v>
      </c>
      <c r="AF78" s="26"/>
      <c r="AG78">
        <f t="shared" si="5"/>
        <v>242.6934605395349</v>
      </c>
      <c r="AI78" s="75">
        <f>PXIL!K78</f>
        <v>0</v>
      </c>
      <c r="AJ78" s="75">
        <f>PXIL!Q78</f>
        <v>0</v>
      </c>
      <c r="AK78" s="75">
        <f>RTM_IEX!K78</f>
        <v>0.97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2.0654925893635574</v>
      </c>
      <c r="F79">
        <f>GT_Spot!S79</f>
        <v>0</v>
      </c>
      <c r="G79">
        <f>PPCL_NG!S79</f>
        <v>18.79</v>
      </c>
      <c r="H79">
        <f>PPCL_Spot!S79</f>
        <v>100</v>
      </c>
      <c r="I79">
        <f>Bawana_NG!S79</f>
        <v>31</v>
      </c>
      <c r="J79">
        <f>Bawana_RLNG!S79</f>
        <v>0</v>
      </c>
      <c r="K79">
        <f>Bawana_Spot!S79</f>
        <v>48.330000000000005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36.14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2.1245443347863997</v>
      </c>
      <c r="AD79">
        <f t="shared" si="4"/>
        <v>239.30094825457718</v>
      </c>
      <c r="AE79">
        <f>'IDT-1'!E79</f>
        <v>0</v>
      </c>
      <c r="AF79" s="26"/>
      <c r="AG79">
        <f t="shared" si="5"/>
        <v>239.30094825457718</v>
      </c>
      <c r="AI79" s="75">
        <f>PXIL!K79</f>
        <v>0</v>
      </c>
      <c r="AJ79" s="75">
        <f>PXIL!Q79</f>
        <v>0</v>
      </c>
      <c r="AK79" s="75">
        <f>RTM_IEX!K79</f>
        <v>5.0999999999999996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2.0654925893635574</v>
      </c>
      <c r="F80">
        <f>GT_Spot!S80</f>
        <v>0</v>
      </c>
      <c r="G80">
        <f>PPCL_NG!S80</f>
        <v>18.79</v>
      </c>
      <c r="H80">
        <f>PPCL_Spot!S80</f>
        <v>109.26535041062081</v>
      </c>
      <c r="I80">
        <f>Bawana_NG!S80</f>
        <v>31</v>
      </c>
      <c r="J80">
        <f>Bawana_RLNG!S80</f>
        <v>0</v>
      </c>
      <c r="K80">
        <f>Bawana_Spot!S80</f>
        <v>50.14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35.07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2.2047594183998629</v>
      </c>
      <c r="AD80">
        <f t="shared" si="4"/>
        <v>248.33608358158452</v>
      </c>
      <c r="AE80">
        <f>'IDT-1'!E80</f>
        <v>0</v>
      </c>
      <c r="AF80" s="26"/>
      <c r="AG80">
        <f t="shared" si="5"/>
        <v>248.33608358158452</v>
      </c>
      <c r="AI80" s="75">
        <f>PXIL!K80</f>
        <v>0</v>
      </c>
      <c r="AJ80" s="75">
        <f>PXIL!Q80</f>
        <v>0</v>
      </c>
      <c r="AK80" s="75">
        <f>RTM_IEX!K80</f>
        <v>4.21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2.0890671316477767</v>
      </c>
      <c r="F81">
        <f>GT_Spot!S81</f>
        <v>0</v>
      </c>
      <c r="G81">
        <f>PPCL_NG!S81</f>
        <v>18.79</v>
      </c>
      <c r="H81">
        <f>PPCL_Spot!S81</f>
        <v>75.14</v>
      </c>
      <c r="I81">
        <f>Bawana_NG!S81</f>
        <v>31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28.43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1.9263117907585006</v>
      </c>
      <c r="AD81">
        <f t="shared" si="4"/>
        <v>216.97275534088928</v>
      </c>
      <c r="AE81">
        <f>'IDT-1'!E81</f>
        <v>0</v>
      </c>
      <c r="AF81" s="26"/>
      <c r="AG81">
        <f t="shared" si="5"/>
        <v>216.97275534088928</v>
      </c>
      <c r="AI81" s="75">
        <f>PXIL!K81</f>
        <v>0</v>
      </c>
      <c r="AJ81" s="75">
        <f>PXIL!Q81</f>
        <v>0</v>
      </c>
      <c r="AK81" s="75">
        <f>RTM_IEX!K81</f>
        <v>3.45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2.0887615838247684</v>
      </c>
      <c r="F82">
        <f>GT_Spot!S82</f>
        <v>0</v>
      </c>
      <c r="G82">
        <f>PPCL_NG!S82</f>
        <v>18.79</v>
      </c>
      <c r="H82">
        <f>PPCL_Spot!S82</f>
        <v>75.14</v>
      </c>
      <c r="I82">
        <f>Bawana_NG!S82</f>
        <v>31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20.07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1.8381331019376579</v>
      </c>
      <c r="AD82">
        <f t="shared" si="4"/>
        <v>207.04062848188707</v>
      </c>
      <c r="AE82">
        <f>'IDT-1'!E82</f>
        <v>0</v>
      </c>
      <c r="AF82" s="26"/>
      <c r="AG82">
        <f t="shared" si="5"/>
        <v>207.04062848188707</v>
      </c>
      <c r="AI82" s="75">
        <f>PXIL!K82</f>
        <v>0</v>
      </c>
      <c r="AJ82" s="75">
        <f>PXIL!Q82</f>
        <v>0</v>
      </c>
      <c r="AK82" s="75">
        <f>RTM_IEX!K82</f>
        <v>1.79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2.0887615838247684</v>
      </c>
      <c r="F83">
        <f>GT_Spot!S83</f>
        <v>0</v>
      </c>
      <c r="G83">
        <f>PPCL_NG!S83</f>
        <v>18.79</v>
      </c>
      <c r="H83">
        <f>PPCL_Spot!S83</f>
        <v>58.24</v>
      </c>
      <c r="I83">
        <f>Bawana_NG!S83</f>
        <v>31</v>
      </c>
      <c r="J83">
        <f>Bawana_RLNG!S83</f>
        <v>0</v>
      </c>
      <c r="K83">
        <f>Bawana_Spot!S83</f>
        <v>42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3.18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1.7910531019376581</v>
      </c>
      <c r="AD83">
        <f t="shared" si="4"/>
        <v>201.73770848188713</v>
      </c>
      <c r="AE83">
        <f>'IDT-1'!E83</f>
        <v>0</v>
      </c>
      <c r="AF83" s="26"/>
      <c r="AG83">
        <f t="shared" si="5"/>
        <v>201.73770848188713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2.0887615838247684</v>
      </c>
      <c r="F84">
        <f>GT_Spot!S84</f>
        <v>0</v>
      </c>
      <c r="G84">
        <f>PPCL_NG!S84</f>
        <v>18.79</v>
      </c>
      <c r="H84">
        <f>PPCL_Spot!S84</f>
        <v>58.24</v>
      </c>
      <c r="I84">
        <f>Bawana_NG!S84</f>
        <v>31</v>
      </c>
      <c r="J84">
        <f>Bawana_RLNG!S84</f>
        <v>0</v>
      </c>
      <c r="K84">
        <f>Bawana_Spot!S84</f>
        <v>42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14.6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1.891549101937658</v>
      </c>
      <c r="AD84">
        <f t="shared" si="4"/>
        <v>213.05721248188709</v>
      </c>
      <c r="AE84">
        <f>'IDT-1'!E84</f>
        <v>0</v>
      </c>
      <c r="AF84" s="26"/>
      <c r="AG84">
        <f t="shared" si="5"/>
        <v>213.05721248188709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1.9067183027445698</v>
      </c>
      <c r="F85">
        <f>GT_Spot!S85</f>
        <v>0</v>
      </c>
      <c r="G85">
        <f>PPCL_NG!S85</f>
        <v>18.79</v>
      </c>
      <c r="H85">
        <f>PPCL_Spot!S85</f>
        <v>53.364402165997767</v>
      </c>
      <c r="I85">
        <f>Bawana_NG!S85</f>
        <v>31</v>
      </c>
      <c r="J85">
        <f>Bawana_RLNG!S85</f>
        <v>0</v>
      </c>
      <c r="K85">
        <f>Bawana_Spot!S85</f>
        <v>12.000000000000002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16.3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1.5980018601249326</v>
      </c>
      <c r="AD85">
        <f t="shared" si="4"/>
        <v>179.99311860861741</v>
      </c>
      <c r="AE85">
        <f>'IDT-1'!E85</f>
        <v>0</v>
      </c>
      <c r="AF85" s="26"/>
      <c r="AG85">
        <f t="shared" si="5"/>
        <v>179.99311860861741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1.9671414375621068</v>
      </c>
      <c r="F86">
        <f>GT_Spot!S86</f>
        <v>0</v>
      </c>
      <c r="G86">
        <f>PPCL_NG!S86</f>
        <v>18.79</v>
      </c>
      <c r="H86">
        <f>PPCL_Spot!S86</f>
        <v>53.364402165997767</v>
      </c>
      <c r="I86">
        <f>Bawana_NG!S86</f>
        <v>31</v>
      </c>
      <c r="J86">
        <f>Bawana_RLNG!S86</f>
        <v>0</v>
      </c>
      <c r="K86">
        <f>Bawana_Spot!S86</f>
        <v>12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14.23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1.5803175837113268</v>
      </c>
      <c r="AD86">
        <f t="shared" si="4"/>
        <v>178.00122601984853</v>
      </c>
      <c r="AE86">
        <f>'IDT-1'!E86</f>
        <v>0</v>
      </c>
      <c r="AF86" s="26"/>
      <c r="AG86">
        <f t="shared" si="5"/>
        <v>178.00122601984853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1.9671414375621068</v>
      </c>
      <c r="F87">
        <f>GT_Spot!S87</f>
        <v>0</v>
      </c>
      <c r="G87">
        <f>PPCL_NG!S87</f>
        <v>18.79</v>
      </c>
      <c r="H87">
        <f>PPCL_Spot!S87</f>
        <v>65</v>
      </c>
      <c r="I87">
        <f>Bawana_NG!S87</f>
        <v>31</v>
      </c>
      <c r="J87">
        <f>Bawana_RLNG!S87</f>
        <v>0</v>
      </c>
      <c r="K87">
        <f>Bawana_Spot!S87</f>
        <v>12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48.23</v>
      </c>
      <c r="AB87" s="117">
        <f>-STOA!Q87</f>
        <v>0</v>
      </c>
      <c r="AC87">
        <f t="shared" si="3"/>
        <v>1.5574868446505465</v>
      </c>
      <c r="AD87">
        <f t="shared" si="4"/>
        <v>175.42965459291153</v>
      </c>
      <c r="AE87">
        <f>'IDT-1'!E87</f>
        <v>0</v>
      </c>
      <c r="AF87" s="26"/>
      <c r="AG87">
        <f t="shared" si="5"/>
        <v>175.42965459291153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1.9671414375621068</v>
      </c>
      <c r="F88">
        <f>GT_Spot!S88</f>
        <v>0</v>
      </c>
      <c r="G88">
        <f>PPCL_NG!S88</f>
        <v>18.79</v>
      </c>
      <c r="H88">
        <f>PPCL_Spot!S88</f>
        <v>58.24</v>
      </c>
      <c r="I88">
        <f>Bawana_NG!S88</f>
        <v>31</v>
      </c>
      <c r="J88">
        <f>Bawana_RLNG!S88</f>
        <v>0</v>
      </c>
      <c r="K88">
        <f>Bawana_Spot!S88</f>
        <v>12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9.14</v>
      </c>
      <c r="Z88" s="75">
        <f>IEX!Q88</f>
        <v>0</v>
      </c>
      <c r="AA88" s="117">
        <f>STOA!K88</f>
        <v>48.23</v>
      </c>
      <c r="AB88" s="117">
        <f>-STOA!Q88</f>
        <v>0</v>
      </c>
      <c r="AC88">
        <f t="shared" si="3"/>
        <v>1.5784308446505464</v>
      </c>
      <c r="AD88">
        <f t="shared" si="4"/>
        <v>177.78871059291154</v>
      </c>
      <c r="AE88">
        <f>'IDT-1'!E88</f>
        <v>0</v>
      </c>
      <c r="AF88" s="26"/>
      <c r="AG88">
        <f t="shared" si="5"/>
        <v>177.78871059291154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1.9671414375621068</v>
      </c>
      <c r="F89">
        <f>GT_Spot!S89</f>
        <v>0</v>
      </c>
      <c r="G89">
        <f>PPCL_NG!S89</f>
        <v>18.79</v>
      </c>
      <c r="H89">
        <f>PPCL_Spot!S89</f>
        <v>58.24</v>
      </c>
      <c r="I89">
        <f>Bawana_NG!S89</f>
        <v>31</v>
      </c>
      <c r="J89">
        <f>Bawana_RLNG!S89</f>
        <v>0</v>
      </c>
      <c r="K89">
        <f>Bawana_Spot!S89</f>
        <v>10.74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10.08</v>
      </c>
      <c r="Z89" s="75">
        <f>IEX!Q89</f>
        <v>0</v>
      </c>
      <c r="AA89" s="117">
        <f>STOA!K89</f>
        <v>48.23</v>
      </c>
      <c r="AB89" s="117">
        <f>-STOA!Q89</f>
        <v>0</v>
      </c>
      <c r="AC89">
        <f t="shared" si="3"/>
        <v>1.5756148446505465</v>
      </c>
      <c r="AD89">
        <f t="shared" si="4"/>
        <v>177.47152659291154</v>
      </c>
      <c r="AE89">
        <f>'IDT-1'!E89</f>
        <v>0</v>
      </c>
      <c r="AF89" s="26"/>
      <c r="AG89">
        <f t="shared" si="5"/>
        <v>177.47152659291154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1.9671414375621068</v>
      </c>
      <c r="F90">
        <f>GT_Spot!S90</f>
        <v>0</v>
      </c>
      <c r="G90">
        <f>PPCL_NG!S90</f>
        <v>18.79</v>
      </c>
      <c r="H90">
        <f>PPCL_Spot!S90</f>
        <v>58.24</v>
      </c>
      <c r="I90">
        <f>Bawana_NG!S90</f>
        <v>31</v>
      </c>
      <c r="J90">
        <f>Bawana_RLNG!S90</f>
        <v>0</v>
      </c>
      <c r="K90">
        <f>Bawana_Spot!S90</f>
        <v>9.9700000000000006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9.23</v>
      </c>
      <c r="Z90" s="75">
        <f>IEX!Q90</f>
        <v>0</v>
      </c>
      <c r="AA90" s="117">
        <f>STOA!K90</f>
        <v>48.23</v>
      </c>
      <c r="AB90" s="117">
        <f>-STOA!Q90</f>
        <v>0</v>
      </c>
      <c r="AC90">
        <f t="shared" si="3"/>
        <v>1.5613588446505464</v>
      </c>
      <c r="AD90">
        <f t="shared" si="4"/>
        <v>175.86578259291153</v>
      </c>
      <c r="AE90">
        <f>'IDT-1'!E90</f>
        <v>0</v>
      </c>
      <c r="AF90" s="26"/>
      <c r="AG90">
        <f t="shared" si="5"/>
        <v>175.86578259291153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2.2310483223631405</v>
      </c>
      <c r="F91">
        <f>GT_Spot!S91</f>
        <v>0</v>
      </c>
      <c r="G91">
        <f>PPCL_NG!S91</f>
        <v>18.79</v>
      </c>
      <c r="H91">
        <f>PPCL_Spot!S91</f>
        <v>58.24</v>
      </c>
      <c r="I91">
        <f>Bawana_NG!S91</f>
        <v>31</v>
      </c>
      <c r="J91">
        <f>Bawana_RLNG!S91</f>
        <v>0</v>
      </c>
      <c r="K91">
        <f>Bawana_Spot!S91</f>
        <v>11.6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48.23</v>
      </c>
      <c r="AB91" s="117">
        <f>-STOA!Q91</f>
        <v>0</v>
      </c>
      <c r="AC91">
        <f t="shared" si="3"/>
        <v>1.4968012252367955</v>
      </c>
      <c r="AD91">
        <f t="shared" si="4"/>
        <v>168.59424709712633</v>
      </c>
      <c r="AE91">
        <f>'IDT-1'!E91</f>
        <v>0</v>
      </c>
      <c r="AF91" s="26"/>
      <c r="AG91">
        <f t="shared" si="5"/>
        <v>168.59424709712633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2.2310483223631405</v>
      </c>
      <c r="F92">
        <f>GT_Spot!S92</f>
        <v>0</v>
      </c>
      <c r="G92">
        <f>PPCL_NG!S92</f>
        <v>18.79</v>
      </c>
      <c r="H92">
        <f>PPCL_Spot!S92</f>
        <v>58.24</v>
      </c>
      <c r="I92">
        <f>Bawana_NG!S92</f>
        <v>31</v>
      </c>
      <c r="J92">
        <f>Bawana_RLNG!S92</f>
        <v>0</v>
      </c>
      <c r="K92">
        <f>Bawana_Spot!S92</f>
        <v>9.7799999999999994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5.51</v>
      </c>
      <c r="Z92" s="75">
        <f>IEX!Q92</f>
        <v>0</v>
      </c>
      <c r="AA92" s="117">
        <f>STOA!K92</f>
        <v>48.23</v>
      </c>
      <c r="AB92" s="117">
        <f>-STOA!Q92</f>
        <v>0</v>
      </c>
      <c r="AC92">
        <f t="shared" si="3"/>
        <v>1.5292732252367958</v>
      </c>
      <c r="AD92">
        <f t="shared" si="4"/>
        <v>172.25177509712634</v>
      </c>
      <c r="AE92">
        <f>'IDT-1'!E92</f>
        <v>0</v>
      </c>
      <c r="AF92" s="26"/>
      <c r="AG92">
        <f t="shared" si="5"/>
        <v>172.25177509712634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2.2310483223631405</v>
      </c>
      <c r="F93">
        <f>GT_Spot!S93</f>
        <v>0</v>
      </c>
      <c r="G93">
        <f>PPCL_NG!S93</f>
        <v>18.79</v>
      </c>
      <c r="H93">
        <f>PPCL_Spot!S93</f>
        <v>58.24</v>
      </c>
      <c r="I93">
        <f>Bawana_NG!S93</f>
        <v>31</v>
      </c>
      <c r="J93">
        <f>Bawana_RLNG!S93</f>
        <v>0</v>
      </c>
      <c r="K93">
        <f>Bawana_Spot!S93</f>
        <v>9.43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4.6500000000000004</v>
      </c>
      <c r="Z93" s="75">
        <f>IEX!Q93</f>
        <v>0</v>
      </c>
      <c r="AA93" s="117">
        <f>STOA!K93</f>
        <v>48.23</v>
      </c>
      <c r="AB93" s="117">
        <f>-STOA!Q93</f>
        <v>0</v>
      </c>
      <c r="AC93">
        <f t="shared" si="3"/>
        <v>1.5186252252367958</v>
      </c>
      <c r="AD93">
        <f t="shared" si="4"/>
        <v>171.05242309712634</v>
      </c>
      <c r="AE93">
        <f>'IDT-1'!E93</f>
        <v>0</v>
      </c>
      <c r="AF93" s="26"/>
      <c r="AG93">
        <f t="shared" si="5"/>
        <v>171.05242309712634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2.2310483223631405</v>
      </c>
      <c r="F94">
        <f>GT_Spot!S94</f>
        <v>0</v>
      </c>
      <c r="G94">
        <f>PPCL_NG!S94</f>
        <v>18.79</v>
      </c>
      <c r="H94">
        <f>PPCL_Spot!S94</f>
        <v>53.36</v>
      </c>
      <c r="I94">
        <f>Bawana_NG!S94</f>
        <v>31</v>
      </c>
      <c r="J94">
        <f>Bawana_RLNG!S94</f>
        <v>0</v>
      </c>
      <c r="K94">
        <f>Bawana_Spot!S94</f>
        <v>8.8303044932583887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48.23</v>
      </c>
      <c r="AB94" s="117">
        <f>-STOA!Q94</f>
        <v>0</v>
      </c>
      <c r="AC94">
        <f t="shared" si="3"/>
        <v>1.4294839047774694</v>
      </c>
      <c r="AD94">
        <f t="shared" si="4"/>
        <v>161.01186891084404</v>
      </c>
      <c r="AE94">
        <f>'IDT-1'!E94</f>
        <v>0</v>
      </c>
      <c r="AF94" s="26"/>
      <c r="AG94">
        <f t="shared" si="5"/>
        <v>161.01186891084404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2.2310483223631405</v>
      </c>
      <c r="F95">
        <f>GT_Spot!S95</f>
        <v>0</v>
      </c>
      <c r="G95">
        <f>PPCL_NG!S95</f>
        <v>18.79</v>
      </c>
      <c r="H95">
        <f>PPCL_Spot!S95</f>
        <v>53.36</v>
      </c>
      <c r="I95">
        <f>Bawana_NG!S95</f>
        <v>31</v>
      </c>
      <c r="J95">
        <f>Bawana_RLNG!S95</f>
        <v>0</v>
      </c>
      <c r="K95">
        <f>Bawana_Spot!S95</f>
        <v>9.43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48.23</v>
      </c>
      <c r="AB95" s="117">
        <f>-STOA!Q95</f>
        <v>0</v>
      </c>
      <c r="AC95">
        <f t="shared" si="3"/>
        <v>1.4347612252367956</v>
      </c>
      <c r="AD95">
        <f t="shared" si="4"/>
        <v>161.60628709712634</v>
      </c>
      <c r="AE95">
        <f>'IDT-1'!E95</f>
        <v>0</v>
      </c>
      <c r="AF95" s="26"/>
      <c r="AG95">
        <f t="shared" si="5"/>
        <v>161.60628709712634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2.2310483223631405</v>
      </c>
      <c r="F96">
        <f>GT_Spot!S96</f>
        <v>0</v>
      </c>
      <c r="G96">
        <f>PPCL_NG!S96</f>
        <v>18.79</v>
      </c>
      <c r="H96">
        <f>PPCL_Spot!S96</f>
        <v>58.24</v>
      </c>
      <c r="I96">
        <f>Bawana_NG!S96</f>
        <v>31</v>
      </c>
      <c r="J96">
        <f>Bawana_RLNG!S96</f>
        <v>0</v>
      </c>
      <c r="K96">
        <f>Bawana_Spot!S96</f>
        <v>9.43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1.31</v>
      </c>
      <c r="Z96" s="75">
        <f>IEX!Q96</f>
        <v>0</v>
      </c>
      <c r="AA96" s="117">
        <f>STOA!K96</f>
        <v>48.23</v>
      </c>
      <c r="AB96" s="117">
        <f>-STOA!Q96</f>
        <v>0</v>
      </c>
      <c r="AC96">
        <f t="shared" si="3"/>
        <v>1.4892332252367957</v>
      </c>
      <c r="AD96">
        <f t="shared" si="4"/>
        <v>167.74181509712633</v>
      </c>
      <c r="AE96">
        <f>'IDT-1'!E96</f>
        <v>0</v>
      </c>
      <c r="AF96" s="26"/>
      <c r="AG96">
        <f t="shared" si="5"/>
        <v>167.74181509712633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2.6221273742007969</v>
      </c>
      <c r="F97">
        <f>GT_Spot!S97</f>
        <v>0</v>
      </c>
      <c r="G97">
        <f>PPCL_NG!S97</f>
        <v>18.79</v>
      </c>
      <c r="H97">
        <f>PPCL_Spot!S97</f>
        <v>53.36</v>
      </c>
      <c r="I97">
        <f>Bawana_NG!S97</f>
        <v>31</v>
      </c>
      <c r="J97">
        <f>Bawana_RLNG!S97</f>
        <v>0</v>
      </c>
      <c r="K97">
        <f>Bawana_Spot!S97</f>
        <v>8.9496913899520703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1.31</v>
      </c>
      <c r="Z97" s="75">
        <f>IEX!Q97</f>
        <v>0</v>
      </c>
      <c r="AA97" s="117">
        <f>STOA!K97</f>
        <v>48.23</v>
      </c>
      <c r="AB97" s="117">
        <f>-STOA!Q97</f>
        <v>0</v>
      </c>
      <c r="AC97">
        <f t="shared" si="3"/>
        <v>1.4455040051245451</v>
      </c>
      <c r="AD97">
        <f t="shared" si="4"/>
        <v>162.8163147590283</v>
      </c>
      <c r="AE97">
        <f>'IDT-1'!E97</f>
        <v>0</v>
      </c>
      <c r="AF97" s="26"/>
      <c r="AG97">
        <f t="shared" si="5"/>
        <v>162.8163147590283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2.6221273742007969</v>
      </c>
      <c r="F98">
        <f>GT_Spot!S98</f>
        <v>0</v>
      </c>
      <c r="G98">
        <f>PPCL_NG!S98</f>
        <v>18.79</v>
      </c>
      <c r="H98">
        <f>PPCL_Spot!S98</f>
        <v>58.24</v>
      </c>
      <c r="I98">
        <f>Bawana_NG!S98</f>
        <v>31</v>
      </c>
      <c r="J98">
        <f>Bawana_RLNG!S98</f>
        <v>0</v>
      </c>
      <c r="K98">
        <f>Bawana_Spot!S98</f>
        <v>9.1199999999999992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1.33</v>
      </c>
      <c r="Z98" s="75">
        <f>IEX!Q98</f>
        <v>0</v>
      </c>
      <c r="AA98" s="117">
        <f>STOA!K98</f>
        <v>48.23</v>
      </c>
      <c r="AB98" s="117">
        <f>-STOA!Q98</f>
        <v>0</v>
      </c>
      <c r="AC98">
        <f t="shared" si="3"/>
        <v>1.4901227208929673</v>
      </c>
      <c r="AD98">
        <f t="shared" si="4"/>
        <v>167.84200465330784</v>
      </c>
      <c r="AE98">
        <f>'IDT-1'!E98</f>
        <v>0</v>
      </c>
      <c r="AF98" s="26"/>
      <c r="AG98">
        <f t="shared" si="5"/>
        <v>167.84200465330784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4.4270613120842947E-2</v>
      </c>
      <c r="F99">
        <f t="shared" si="6"/>
        <v>0</v>
      </c>
      <c r="G99">
        <f t="shared" si="6"/>
        <v>0.47216999999999953</v>
      </c>
      <c r="H99">
        <f t="shared" si="6"/>
        <v>0.92063687032374042</v>
      </c>
      <c r="I99">
        <f t="shared" si="6"/>
        <v>0.74399999999999999</v>
      </c>
      <c r="J99">
        <f t="shared" si="6"/>
        <v>0</v>
      </c>
      <c r="K99">
        <f t="shared" si="6"/>
        <v>0.3961526728728888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0.48391250000000036</v>
      </c>
      <c r="Z99" s="75">
        <f t="shared" si="6"/>
        <v>0</v>
      </c>
      <c r="AA99" s="117">
        <f t="shared" si="6"/>
        <v>1.7999499999999982</v>
      </c>
      <c r="AB99" s="117">
        <f t="shared" si="6"/>
        <v>0</v>
      </c>
      <c r="AC99">
        <f t="shared" si="6"/>
        <v>4.3411383882454142E-2</v>
      </c>
      <c r="AD99">
        <f t="shared" si="6"/>
        <v>4.834456272435018</v>
      </c>
      <c r="AE99">
        <f t="shared" si="6"/>
        <v>0</v>
      </c>
      <c r="AG99">
        <f t="shared" si="6"/>
        <v>4.834456272435018</v>
      </c>
      <c r="AI99">
        <f t="shared" si="6"/>
        <v>0</v>
      </c>
      <c r="AJ99">
        <f t="shared" si="6"/>
        <v>0</v>
      </c>
      <c r="AK99">
        <f t="shared" si="6"/>
        <v>4.4275000000000009E-2</v>
      </c>
      <c r="AL99">
        <f t="shared" si="6"/>
        <v>-2.75E-2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4.34</v>
      </c>
      <c r="I3">
        <f>Bawana_NG!R3</f>
        <v>5.86</v>
      </c>
      <c r="J3">
        <f>Bawana_RLNG!R3</f>
        <v>0</v>
      </c>
      <c r="K3">
        <f>Bawana_Spot!R3</f>
        <v>2.0699999999999998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0.14106400000000002</v>
      </c>
      <c r="AD3">
        <f>SUM(B3:AB3,AI3:AR3)-AC3</f>
        <v>15.888936000000001</v>
      </c>
      <c r="AE3">
        <f>'IDT-1'!D3</f>
        <v>0</v>
      </c>
      <c r="AF3" s="26"/>
      <c r="AG3">
        <f>SUM(AD3:AF3)</f>
        <v>15.888936000000001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4.8</v>
      </c>
      <c r="I4">
        <f>Bawana_NG!R4</f>
        <v>5.86</v>
      </c>
      <c r="J4">
        <f>Bawana_RLNG!R4</f>
        <v>0</v>
      </c>
      <c r="K4">
        <f>Bawana_Spot!R4</f>
        <v>2.0699999999999998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0.14511199999999999</v>
      </c>
      <c r="AD4">
        <f t="shared" ref="AD4:AD67" si="1">SUM(B4:AB4,AI4:AR4)-AC4</f>
        <v>16.344887999999997</v>
      </c>
      <c r="AE4">
        <f>'IDT-1'!D4</f>
        <v>0</v>
      </c>
      <c r="AF4" s="26"/>
      <c r="AG4">
        <f t="shared" ref="AG4:AG67" si="2">SUM(AD4:AF4)</f>
        <v>16.344887999999997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5.3706393618287889</v>
      </c>
      <c r="I5">
        <f>Bawana_NG!R5</f>
        <v>5.86</v>
      </c>
      <c r="J5">
        <f>Bawana_RLNG!R5</f>
        <v>0</v>
      </c>
      <c r="K5">
        <f>Bawana_Spot!R5</f>
        <v>2.3100796579192386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0.15224632737378263</v>
      </c>
      <c r="AD5">
        <f t="shared" si="1"/>
        <v>17.148472692374245</v>
      </c>
      <c r="AE5">
        <f>'IDT-1'!D5</f>
        <v>0</v>
      </c>
      <c r="AF5" s="26"/>
      <c r="AG5">
        <f t="shared" si="2"/>
        <v>17.148472692374245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5.3706393618287889</v>
      </c>
      <c r="I6">
        <f>Bawana_NG!R6</f>
        <v>5.86</v>
      </c>
      <c r="J6">
        <f>Bawana_RLNG!R6</f>
        <v>0</v>
      </c>
      <c r="K6">
        <f>Bawana_Spot!R6</f>
        <v>2.2200000000000002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0.15145362638409332</v>
      </c>
      <c r="AD6">
        <f t="shared" si="1"/>
        <v>17.059185735444693</v>
      </c>
      <c r="AE6">
        <f>'IDT-1'!D6</f>
        <v>0</v>
      </c>
      <c r="AF6" s="26"/>
      <c r="AG6">
        <f t="shared" si="2"/>
        <v>17.059185735444693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7.6</v>
      </c>
      <c r="I7">
        <f>Bawana_NG!R7</f>
        <v>5.86</v>
      </c>
      <c r="J7">
        <f>Bawana_RLNG!R7</f>
        <v>0</v>
      </c>
      <c r="K7">
        <f>Bawana_Spot!R7</f>
        <v>10.979999999999999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0.24815999999999996</v>
      </c>
      <c r="AD7">
        <f t="shared" si="1"/>
        <v>27.951839999999997</v>
      </c>
      <c r="AE7">
        <f>'IDT-1'!D7</f>
        <v>0</v>
      </c>
      <c r="AF7" s="26"/>
      <c r="AG7">
        <f t="shared" si="2"/>
        <v>27.951839999999997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4.34</v>
      </c>
      <c r="I8">
        <f>Bawana_NG!R8</f>
        <v>5.86</v>
      </c>
      <c r="J8">
        <f>Bawana_RLNG!R8</f>
        <v>0</v>
      </c>
      <c r="K8">
        <f>Bawana_Spot!R8</f>
        <v>2.1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0.14132800000000004</v>
      </c>
      <c r="AD8">
        <f t="shared" si="1"/>
        <v>15.918672000000003</v>
      </c>
      <c r="AE8">
        <f>'IDT-1'!D8</f>
        <v>0</v>
      </c>
      <c r="AF8" s="26"/>
      <c r="AG8">
        <f t="shared" si="2"/>
        <v>15.918672000000003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4.2694917271753363</v>
      </c>
      <c r="I9">
        <f>Bawana_NG!R9</f>
        <v>5.86</v>
      </c>
      <c r="J9">
        <f>Bawana_RLNG!R9</f>
        <v>0</v>
      </c>
      <c r="K9">
        <f>Bawana_Spot!R9</f>
        <v>2.1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0.14070752719914298</v>
      </c>
      <c r="AD9">
        <f t="shared" si="1"/>
        <v>15.848784199976192</v>
      </c>
      <c r="AE9">
        <f>'IDT-1'!D9</f>
        <v>0</v>
      </c>
      <c r="AF9" s="26"/>
      <c r="AG9">
        <f t="shared" si="2"/>
        <v>15.848784199976192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4.2694917271753363</v>
      </c>
      <c r="I10">
        <f>Bawana_NG!R10</f>
        <v>5.86</v>
      </c>
      <c r="J10">
        <f>Bawana_RLNG!R10</f>
        <v>0</v>
      </c>
      <c r="K10">
        <f>Bawana_Spot!R10</f>
        <v>2.1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0.14070752719914298</v>
      </c>
      <c r="AD10">
        <f t="shared" si="1"/>
        <v>15.848784199976192</v>
      </c>
      <c r="AE10">
        <f>'IDT-1'!D10</f>
        <v>0</v>
      </c>
      <c r="AF10" s="26"/>
      <c r="AG10">
        <f t="shared" si="2"/>
        <v>15.848784199976192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4.2694917271753363</v>
      </c>
      <c r="I11">
        <f>Bawana_NG!R11</f>
        <v>5.86</v>
      </c>
      <c r="J11">
        <f>Bawana_RLNG!R11</f>
        <v>0</v>
      </c>
      <c r="K11">
        <f>Bawana_Spot!R11</f>
        <v>2.2799999999999998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0.14229152719914298</v>
      </c>
      <c r="AD11">
        <f t="shared" si="1"/>
        <v>16.027200199976196</v>
      </c>
      <c r="AE11">
        <f>'IDT-1'!D11</f>
        <v>0</v>
      </c>
      <c r="AF11" s="26"/>
      <c r="AG11">
        <f t="shared" si="2"/>
        <v>16.027200199976196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4.2694917271753363</v>
      </c>
      <c r="I12">
        <f>Bawana_NG!R12</f>
        <v>5.86</v>
      </c>
      <c r="J12">
        <f>Bawana_RLNG!R12</f>
        <v>0</v>
      </c>
      <c r="K12">
        <f>Bawana_Spot!R12</f>
        <v>2.2799999999999998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0.14229152719914298</v>
      </c>
      <c r="AD12">
        <f t="shared" si="1"/>
        <v>16.027200199976196</v>
      </c>
      <c r="AE12">
        <f>'IDT-1'!D12</f>
        <v>0</v>
      </c>
      <c r="AF12" s="26"/>
      <c r="AG12">
        <f t="shared" si="2"/>
        <v>16.027200199976196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6.6392096179026296</v>
      </c>
      <c r="I13">
        <f>Bawana_NG!R13</f>
        <v>5.86</v>
      </c>
      <c r="J13">
        <f>Bawana_RLNG!R13</f>
        <v>0</v>
      </c>
      <c r="K13">
        <f>Bawana_Spot!R13</f>
        <v>12.69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0.25475304463754317</v>
      </c>
      <c r="AD13">
        <f t="shared" si="1"/>
        <v>28.694456573265089</v>
      </c>
      <c r="AE13">
        <f>'IDT-1'!D13</f>
        <v>0</v>
      </c>
      <c r="AF13" s="26"/>
      <c r="AG13">
        <f t="shared" si="2"/>
        <v>28.694456573265089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4.2694917271753363</v>
      </c>
      <c r="I14">
        <f>Bawana_NG!R14</f>
        <v>5.86</v>
      </c>
      <c r="J14">
        <f>Bawana_RLNG!R14</f>
        <v>0</v>
      </c>
      <c r="K14">
        <f>Bawana_Spot!R14</f>
        <v>2.2799999999999998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0.14229152719914298</v>
      </c>
      <c r="AD14">
        <f t="shared" si="1"/>
        <v>16.027200199976196</v>
      </c>
      <c r="AE14">
        <f>'IDT-1'!D14</f>
        <v>0</v>
      </c>
      <c r="AF14" s="26"/>
      <c r="AG14">
        <f t="shared" si="2"/>
        <v>16.027200199976196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4.4194920124123671</v>
      </c>
      <c r="I15">
        <f>Bawana_NG!R15</f>
        <v>5.86</v>
      </c>
      <c r="J15">
        <f>Bawana_RLNG!R15</f>
        <v>0</v>
      </c>
      <c r="K15">
        <f>Bawana_Spot!R15</f>
        <v>2.2799999999999998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0.14361152970922886</v>
      </c>
      <c r="AD15">
        <f t="shared" si="1"/>
        <v>16.175880482703139</v>
      </c>
      <c r="AE15">
        <f>'IDT-1'!D15</f>
        <v>0</v>
      </c>
      <c r="AF15" s="26"/>
      <c r="AG15">
        <f t="shared" si="2"/>
        <v>16.175880482703139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4.2694917271753363</v>
      </c>
      <c r="I16">
        <f>Bawana_NG!R16</f>
        <v>5.86</v>
      </c>
      <c r="J16">
        <f>Bawana_RLNG!R16</f>
        <v>0</v>
      </c>
      <c r="K16">
        <f>Bawana_Spot!R16</f>
        <v>2.2799999999999998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0.14229152719914298</v>
      </c>
      <c r="AD16">
        <f t="shared" si="1"/>
        <v>16.027200199976196</v>
      </c>
      <c r="AE16">
        <f>'IDT-1'!D16</f>
        <v>0</v>
      </c>
      <c r="AF16" s="26"/>
      <c r="AG16">
        <f t="shared" si="2"/>
        <v>16.027200199976196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4.2694917271753363</v>
      </c>
      <c r="I17">
        <f>Bawana_NG!R17</f>
        <v>5.86</v>
      </c>
      <c r="J17">
        <f>Bawana_RLNG!R17</f>
        <v>0</v>
      </c>
      <c r="K17">
        <f>Bawana_Spot!R17</f>
        <v>2.7299999999999995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0.14625152719914297</v>
      </c>
      <c r="AD17">
        <f t="shared" si="1"/>
        <v>16.473240199976193</v>
      </c>
      <c r="AE17">
        <f>'IDT-1'!D17</f>
        <v>0</v>
      </c>
      <c r="AF17" s="26"/>
      <c r="AG17">
        <f t="shared" si="2"/>
        <v>16.473240199976193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4.2694917271753363</v>
      </c>
      <c r="I18">
        <f>Bawana_NG!R18</f>
        <v>5.86</v>
      </c>
      <c r="J18">
        <f>Bawana_RLNG!R18</f>
        <v>0</v>
      </c>
      <c r="K18">
        <f>Bawana_Spot!R18</f>
        <v>2.7299999999999995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0.14625152719914297</v>
      </c>
      <c r="AD18">
        <f t="shared" si="1"/>
        <v>16.473240199976193</v>
      </c>
      <c r="AE18">
        <f>'IDT-1'!D18</f>
        <v>0</v>
      </c>
      <c r="AF18" s="26"/>
      <c r="AG18">
        <f t="shared" si="2"/>
        <v>16.473240199976193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7.29</v>
      </c>
      <c r="I19">
        <f>Bawana_NG!R19</f>
        <v>5.86</v>
      </c>
      <c r="J19">
        <f>Bawana_RLNG!R19</f>
        <v>0</v>
      </c>
      <c r="K19">
        <f>Bawana_Spot!R19</f>
        <v>14.73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0.30062731880548832</v>
      </c>
      <c r="AD19">
        <f t="shared" si="1"/>
        <v>28.839372681194511</v>
      </c>
      <c r="AE19">
        <f>'IDT-1'!D19</f>
        <v>0</v>
      </c>
      <c r="AF19" s="26"/>
      <c r="AG19">
        <f t="shared" si="2"/>
        <v>28.839372681194511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-2.5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5.2606262650315516</v>
      </c>
      <c r="I20">
        <f>Bawana_NG!R20</f>
        <v>5.86</v>
      </c>
      <c r="J20">
        <f>Bawana_RLNG!R20</f>
        <v>0</v>
      </c>
      <c r="K20">
        <f>Bawana_Spot!R20</f>
        <v>2.7298053475935831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0.15497179819110118</v>
      </c>
      <c r="AD20">
        <f t="shared" si="1"/>
        <v>17.455459814434032</v>
      </c>
      <c r="AE20">
        <f>'IDT-1'!D20</f>
        <v>0</v>
      </c>
      <c r="AF20" s="26"/>
      <c r="AG20">
        <f t="shared" si="2"/>
        <v>17.455459814434032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5.45</v>
      </c>
      <c r="I21">
        <f>Bawana_NG!R21</f>
        <v>5.86</v>
      </c>
      <c r="J21">
        <f>Bawana_RLNG!R21</f>
        <v>0</v>
      </c>
      <c r="K21">
        <f>Bawana_Spot!R21</f>
        <v>2.7298094240837698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0.15663832293193716</v>
      </c>
      <c r="AD21">
        <f t="shared" si="1"/>
        <v>17.643171101151832</v>
      </c>
      <c r="AE21">
        <f>'IDT-1'!D21</f>
        <v>0</v>
      </c>
      <c r="AF21" s="26"/>
      <c r="AG21">
        <f t="shared" si="2"/>
        <v>17.643171101151832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5.2606262650315516</v>
      </c>
      <c r="I22">
        <f>Bawana_NG!R22</f>
        <v>5.86</v>
      </c>
      <c r="J22">
        <f>Bawana_RLNG!R22</f>
        <v>0</v>
      </c>
      <c r="K22">
        <f>Bawana_Spot!R22</f>
        <v>2.73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0.15497351113227767</v>
      </c>
      <c r="AD22">
        <f t="shared" si="1"/>
        <v>17.455652753899276</v>
      </c>
      <c r="AE22">
        <f>'IDT-1'!D22</f>
        <v>0</v>
      </c>
      <c r="AF22" s="26"/>
      <c r="AG22">
        <f t="shared" si="2"/>
        <v>17.455652753899276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5.3906268170717517</v>
      </c>
      <c r="I23">
        <f>Bawana_NG!R23</f>
        <v>5.86</v>
      </c>
      <c r="J23">
        <f>Bawana_RLNG!R23</f>
        <v>0</v>
      </c>
      <c r="K23">
        <f>Bawana_Spot!R23</f>
        <v>2.7302266877023995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0.15611951084201253</v>
      </c>
      <c r="AD23">
        <f t="shared" si="1"/>
        <v>17.58473399393214</v>
      </c>
      <c r="AE23">
        <f>'IDT-1'!D23</f>
        <v>0</v>
      </c>
      <c r="AF23" s="26"/>
      <c r="AG23">
        <f t="shared" si="2"/>
        <v>17.58473399393214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5.3906268170717517</v>
      </c>
      <c r="I24">
        <f>Bawana_NG!R24</f>
        <v>5.86</v>
      </c>
      <c r="J24">
        <f>Bawana_RLNG!R24</f>
        <v>0</v>
      </c>
      <c r="K24">
        <f>Bawana_Spot!R24</f>
        <v>2.7297725189567537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0.15611551415705086</v>
      </c>
      <c r="AD24">
        <f t="shared" si="1"/>
        <v>17.584283821871455</v>
      </c>
      <c r="AE24">
        <f>'IDT-1'!D24</f>
        <v>0</v>
      </c>
      <c r="AF24" s="26"/>
      <c r="AG24">
        <f t="shared" si="2"/>
        <v>17.584283821871455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7.2</v>
      </c>
      <c r="I25">
        <f>Bawana_NG!R25</f>
        <v>5.86</v>
      </c>
      <c r="J25">
        <f>Bawana_RLNG!R25</f>
        <v>0</v>
      </c>
      <c r="K25">
        <f>Bawana_Spot!R25</f>
        <v>16.73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0.32009875706214691</v>
      </c>
      <c r="AD25">
        <f t="shared" si="1"/>
        <v>30.429901242937849</v>
      </c>
      <c r="AE25">
        <f>'IDT-1'!D25</f>
        <v>0</v>
      </c>
      <c r="AF25" s="26"/>
      <c r="AG25">
        <f t="shared" si="2"/>
        <v>30.429901242937849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-2.8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5.2606262650315516</v>
      </c>
      <c r="I26">
        <f>Bawana_NG!R26</f>
        <v>5.86</v>
      </c>
      <c r="J26">
        <f>Bawana_RLNG!R26</f>
        <v>0</v>
      </c>
      <c r="K26">
        <f>Bawana_Spot!R26</f>
        <v>2.7302266877023995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0.15497550598405876</v>
      </c>
      <c r="AD26">
        <f t="shared" si="1"/>
        <v>17.455877446749891</v>
      </c>
      <c r="AE26">
        <f>'IDT-1'!D26</f>
        <v>0</v>
      </c>
      <c r="AF26" s="26"/>
      <c r="AG26">
        <f t="shared" si="2"/>
        <v>17.455877446749891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5.45</v>
      </c>
      <c r="I27">
        <f>Bawana_NG!R27</f>
        <v>5.86</v>
      </c>
      <c r="J27">
        <f>Bawana_RLNG!R27</f>
        <v>0</v>
      </c>
      <c r="K27">
        <f>Bawana_Spot!R27</f>
        <v>2.7299999999999995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0.15664000000000003</v>
      </c>
      <c r="AD27">
        <f t="shared" si="1"/>
        <v>17.643360000000001</v>
      </c>
      <c r="AE27">
        <f>'IDT-1'!D27</f>
        <v>0</v>
      </c>
      <c r="AF27" s="26"/>
      <c r="AG27">
        <f t="shared" si="2"/>
        <v>17.643360000000001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5.3906268170717517</v>
      </c>
      <c r="I28">
        <f>Bawana_NG!R28</f>
        <v>5.86</v>
      </c>
      <c r="J28">
        <f>Bawana_RLNG!R28</f>
        <v>0</v>
      </c>
      <c r="K28">
        <f>Bawana_Spot!R28</f>
        <v>2.7297725189567537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0.15611551415705086</v>
      </c>
      <c r="AD28">
        <f t="shared" si="1"/>
        <v>17.584283821871455</v>
      </c>
      <c r="AE28">
        <f>'IDT-1'!D28</f>
        <v>0</v>
      </c>
      <c r="AF28" s="26"/>
      <c r="AG28">
        <f t="shared" si="2"/>
        <v>17.584283821871455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5.3906268170717517</v>
      </c>
      <c r="I29">
        <f>Bawana_NG!R29</f>
        <v>5.86</v>
      </c>
      <c r="J29">
        <f>Bawana_RLNG!R29</f>
        <v>0</v>
      </c>
      <c r="K29">
        <f>Bawana_Spot!R29</f>
        <v>2.7299999999999995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0.15611751599023144</v>
      </c>
      <c r="AD29">
        <f t="shared" si="1"/>
        <v>17.584509301081521</v>
      </c>
      <c r="AE29">
        <f>'IDT-1'!D29</f>
        <v>0</v>
      </c>
      <c r="AF29" s="26"/>
      <c r="AG29">
        <f t="shared" si="2"/>
        <v>17.584509301081521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5.3906268170717517</v>
      </c>
      <c r="I30">
        <f>Bawana_NG!R30</f>
        <v>5.86</v>
      </c>
      <c r="J30">
        <f>Bawana_RLNG!R30</f>
        <v>0</v>
      </c>
      <c r="K30">
        <f>Bawana_Spot!R30</f>
        <v>2.7297725189567537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0.15611551415705086</v>
      </c>
      <c r="AD30">
        <f t="shared" si="1"/>
        <v>17.584283821871455</v>
      </c>
      <c r="AE30">
        <f>'IDT-1'!D30</f>
        <v>0</v>
      </c>
      <c r="AF30" s="26"/>
      <c r="AG30">
        <f t="shared" si="2"/>
        <v>17.584283821871455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6.3092663643762359</v>
      </c>
      <c r="I31">
        <f>Bawana_NG!R31</f>
        <v>5.86</v>
      </c>
      <c r="J31">
        <f>Bawana_RLNG!R31</f>
        <v>0</v>
      </c>
      <c r="K31">
        <f>Bawana_Spot!R31</f>
        <v>16.728694498634411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0.31224881265664056</v>
      </c>
      <c r="AD31">
        <f t="shared" si="1"/>
        <v>29.545712050354002</v>
      </c>
      <c r="AE31">
        <f>'IDT-1'!D31</f>
        <v>0</v>
      </c>
      <c r="AF31" s="26"/>
      <c r="AG31">
        <f t="shared" si="2"/>
        <v>29.545712050354002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-2.8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5.3906268170717517</v>
      </c>
      <c r="I32">
        <f>Bawana_NG!R32</f>
        <v>5.86</v>
      </c>
      <c r="J32">
        <f>Bawana_RLNG!R32</f>
        <v>0</v>
      </c>
      <c r="K32">
        <f>Bawana_Spot!R32</f>
        <v>2.7297725189567537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0.15611551415705086</v>
      </c>
      <c r="AD32">
        <f t="shared" si="1"/>
        <v>17.584283821871455</v>
      </c>
      <c r="AE32">
        <f>'IDT-1'!D32</f>
        <v>0</v>
      </c>
      <c r="AF32" s="26"/>
      <c r="AG32">
        <f t="shared" si="2"/>
        <v>17.584283821871455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5.2</v>
      </c>
      <c r="I33">
        <f>Bawana_NG!R33</f>
        <v>5.86</v>
      </c>
      <c r="J33">
        <f>Bawana_RLNG!R33</f>
        <v>0</v>
      </c>
      <c r="K33">
        <f>Bawana_Spot!R33</f>
        <v>2.7297725189567537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0.15443799816681944</v>
      </c>
      <c r="AD33">
        <f t="shared" si="1"/>
        <v>17.395334520789934</v>
      </c>
      <c r="AE33">
        <f>'IDT-1'!D33</f>
        <v>0</v>
      </c>
      <c r="AF33" s="26"/>
      <c r="AG33">
        <f t="shared" si="2"/>
        <v>17.395334520789934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5.3906268170717517</v>
      </c>
      <c r="I34">
        <f>Bawana_NG!R34</f>
        <v>5.86</v>
      </c>
      <c r="J34">
        <f>Bawana_RLNG!R34</f>
        <v>0</v>
      </c>
      <c r="K34">
        <f>Bawana_Spot!R34</f>
        <v>2.7297725189567537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0.15611551415705086</v>
      </c>
      <c r="AD34">
        <f t="shared" si="1"/>
        <v>17.584283821871455</v>
      </c>
      <c r="AE34">
        <f>'IDT-1'!D34</f>
        <v>0</v>
      </c>
      <c r="AF34" s="26"/>
      <c r="AG34">
        <f t="shared" si="2"/>
        <v>17.584283821871455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5.2606262650315516</v>
      </c>
      <c r="I35">
        <f>Bawana_NG!R35</f>
        <v>5.86</v>
      </c>
      <c r="J35">
        <f>Bawana_RLNG!R35</f>
        <v>0</v>
      </c>
      <c r="K35">
        <f>Bawana_Spot!R35</f>
        <v>2.7299999999999995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0.15497351113227767</v>
      </c>
      <c r="AD35">
        <f t="shared" si="1"/>
        <v>17.455652753899276</v>
      </c>
      <c r="AE35">
        <f>'IDT-1'!D35</f>
        <v>0</v>
      </c>
      <c r="AF35" s="26"/>
      <c r="AG35">
        <f t="shared" si="2"/>
        <v>17.455652753899276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5.2606262650315516</v>
      </c>
      <c r="I36">
        <f>Bawana_NG!R36</f>
        <v>5.86</v>
      </c>
      <c r="J36">
        <f>Bawana_RLNG!R36</f>
        <v>0</v>
      </c>
      <c r="K36">
        <f>Bawana_Spot!R36</f>
        <v>2.7299999999999995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0.15497351113227767</v>
      </c>
      <c r="AD36">
        <f t="shared" si="1"/>
        <v>17.455652753899276</v>
      </c>
      <c r="AE36">
        <f>'IDT-1'!D36</f>
        <v>0</v>
      </c>
      <c r="AF36" s="26"/>
      <c r="AG36">
        <f t="shared" si="2"/>
        <v>17.455652753899276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6.16</v>
      </c>
      <c r="I37">
        <f>Bawana_NG!R37</f>
        <v>5.86</v>
      </c>
      <c r="J37">
        <f>Bawana_RLNG!R37</f>
        <v>0</v>
      </c>
      <c r="K37">
        <f>Bawana_Spot!R37</f>
        <v>23.728342298288506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0.34767341222493892</v>
      </c>
      <c r="AD37">
        <f t="shared" si="1"/>
        <v>39.160668886063576</v>
      </c>
      <c r="AE37">
        <f>'IDT-1'!D37</f>
        <v>0</v>
      </c>
      <c r="AF37" s="26"/>
      <c r="AG37">
        <f t="shared" si="2"/>
        <v>39.160668886063576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5.2606262650315516</v>
      </c>
      <c r="I38">
        <f>Bawana_NG!R38</f>
        <v>5.86</v>
      </c>
      <c r="J38">
        <f>Bawana_RLNG!R38</f>
        <v>0</v>
      </c>
      <c r="K38">
        <f>Bawana_Spot!R38</f>
        <v>2.7299999999999995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0.15497351113227767</v>
      </c>
      <c r="AD38">
        <f t="shared" si="1"/>
        <v>17.455652753899276</v>
      </c>
      <c r="AE38">
        <f>'IDT-1'!D38</f>
        <v>0</v>
      </c>
      <c r="AF38" s="26"/>
      <c r="AG38">
        <f t="shared" si="2"/>
        <v>17.455652753899276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5.14</v>
      </c>
      <c r="I39">
        <f>Bawana_NG!R39</f>
        <v>5.86</v>
      </c>
      <c r="J39">
        <f>Bawana_RLNG!R39</f>
        <v>0</v>
      </c>
      <c r="K39">
        <f>Bawana_Spot!R39</f>
        <v>2.7297725189567537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0.15390999816681941</v>
      </c>
      <c r="AD39">
        <f t="shared" si="1"/>
        <v>17.335862520789931</v>
      </c>
      <c r="AE39">
        <f>'IDT-1'!D39</f>
        <v>0</v>
      </c>
      <c r="AF39" s="26"/>
      <c r="AG39">
        <f t="shared" si="2"/>
        <v>17.335862520789931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5.2606262650315516</v>
      </c>
      <c r="I40">
        <f>Bawana_NG!R40</f>
        <v>5.86</v>
      </c>
      <c r="J40">
        <f>Bawana_RLNG!R40</f>
        <v>0</v>
      </c>
      <c r="K40">
        <f>Bawana_Spot!R40</f>
        <v>2.7297725189567537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0.15497150929909709</v>
      </c>
      <c r="AD40">
        <f t="shared" si="1"/>
        <v>17.455427274689207</v>
      </c>
      <c r="AE40">
        <f>'IDT-1'!D40</f>
        <v>0</v>
      </c>
      <c r="AF40" s="26"/>
      <c r="AG40">
        <f t="shared" si="2"/>
        <v>17.455427274689207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5.2606262650315516</v>
      </c>
      <c r="I41">
        <f>Bawana_NG!R41</f>
        <v>5.86</v>
      </c>
      <c r="J41">
        <f>Bawana_RLNG!R41</f>
        <v>0</v>
      </c>
      <c r="K41">
        <f>Bawana_Spot!R41</f>
        <v>2.7297725189567537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0.15497150929909709</v>
      </c>
      <c r="AD41">
        <f t="shared" si="1"/>
        <v>17.455427274689207</v>
      </c>
      <c r="AE41">
        <f>'IDT-1'!D41</f>
        <v>0</v>
      </c>
      <c r="AF41" s="26"/>
      <c r="AG41">
        <f t="shared" si="2"/>
        <v>17.455427274689207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5.2606262650315516</v>
      </c>
      <c r="I42">
        <f>Bawana_NG!R42</f>
        <v>5.86</v>
      </c>
      <c r="J42">
        <f>Bawana_RLNG!R42</f>
        <v>0</v>
      </c>
      <c r="K42">
        <f>Bawana_Spot!R42</f>
        <v>2.7297725189567537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0.15497150929909709</v>
      </c>
      <c r="AD42">
        <f t="shared" si="1"/>
        <v>17.455427274689207</v>
      </c>
      <c r="AE42">
        <f>'IDT-1'!D42</f>
        <v>0</v>
      </c>
      <c r="AF42" s="26"/>
      <c r="AG42">
        <f t="shared" si="2"/>
        <v>17.455427274689207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5.14</v>
      </c>
      <c r="I43">
        <f>Bawana_NG!R43</f>
        <v>5.86</v>
      </c>
      <c r="J43">
        <f>Bawana_RLNG!R43</f>
        <v>0</v>
      </c>
      <c r="K43">
        <f>Bawana_Spot!R43</f>
        <v>2.7297725189567537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0.3211099981668194</v>
      </c>
      <c r="AD43">
        <f t="shared" si="1"/>
        <v>36.168662520789937</v>
      </c>
      <c r="AE43">
        <f>'IDT-1'!D43</f>
        <v>0</v>
      </c>
      <c r="AF43" s="26"/>
      <c r="AG43">
        <f t="shared" si="2"/>
        <v>36.168662520789937</v>
      </c>
      <c r="AI43" s="75">
        <f>PXIL!L43</f>
        <v>0</v>
      </c>
      <c r="AJ43" s="75">
        <f>PXIL!R43</f>
        <v>0</v>
      </c>
      <c r="AK43" s="75">
        <f>RTM_IEX!L43</f>
        <v>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5.14</v>
      </c>
      <c r="I44">
        <f>Bawana_NG!R44</f>
        <v>5.86</v>
      </c>
      <c r="J44">
        <f>Bawana_RLNG!R44</f>
        <v>0</v>
      </c>
      <c r="K44">
        <f>Bawana_Spot!R44</f>
        <v>2.7297725189567537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0.15390999816681941</v>
      </c>
      <c r="AD44">
        <f t="shared" si="1"/>
        <v>17.335862520789931</v>
      </c>
      <c r="AE44">
        <f>'IDT-1'!D44</f>
        <v>0</v>
      </c>
      <c r="AF44" s="26"/>
      <c r="AG44">
        <f t="shared" si="2"/>
        <v>17.335862520789931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5.01</v>
      </c>
      <c r="I45">
        <f>Bawana_NG!R45</f>
        <v>5.86</v>
      </c>
      <c r="J45">
        <f>Bawana_RLNG!R45</f>
        <v>0</v>
      </c>
      <c r="K45">
        <f>Bawana_Spot!R45</f>
        <v>2.7297725189567537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0.15276599816681943</v>
      </c>
      <c r="AD45">
        <f t="shared" si="1"/>
        <v>17.207006520789932</v>
      </c>
      <c r="AE45">
        <f>'IDT-1'!D45</f>
        <v>0</v>
      </c>
      <c r="AF45" s="26"/>
      <c r="AG45">
        <f t="shared" si="2"/>
        <v>17.207006520789932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5.1193679792618196</v>
      </c>
      <c r="I46">
        <f>Bawana_NG!R46</f>
        <v>5.86</v>
      </c>
      <c r="J46">
        <f>Bawana_RLNG!R46</f>
        <v>0</v>
      </c>
      <c r="K46">
        <f>Bawana_Spot!R46</f>
        <v>2.7297725189567537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0.15372843638432343</v>
      </c>
      <c r="AD46">
        <f t="shared" si="1"/>
        <v>17.315412061834248</v>
      </c>
      <c r="AE46">
        <f>'IDT-1'!D46</f>
        <v>0</v>
      </c>
      <c r="AF46" s="26"/>
      <c r="AG46">
        <f t="shared" si="2"/>
        <v>17.315412061834248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5.1193679792618196</v>
      </c>
      <c r="I47">
        <f>Bawana_NG!R47</f>
        <v>5.86</v>
      </c>
      <c r="J47">
        <f>Bawana_RLNG!R47</f>
        <v>0</v>
      </c>
      <c r="K47">
        <f>Bawana_Spot!R47</f>
        <v>2.7297725189567537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0.15372843638432343</v>
      </c>
      <c r="AD47">
        <f t="shared" si="1"/>
        <v>17.315412061834248</v>
      </c>
      <c r="AE47">
        <f>'IDT-1'!D47</f>
        <v>0</v>
      </c>
      <c r="AF47" s="26"/>
      <c r="AG47">
        <f t="shared" si="2"/>
        <v>17.315412061834248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5.1193679792618196</v>
      </c>
      <c r="I48">
        <f>Bawana_NG!R48</f>
        <v>5.86</v>
      </c>
      <c r="J48">
        <f>Bawana_RLNG!R48</f>
        <v>0</v>
      </c>
      <c r="K48">
        <f>Bawana_Spot!R48</f>
        <v>2.7297725189567537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0.15372843638432343</v>
      </c>
      <c r="AD48">
        <f t="shared" si="1"/>
        <v>17.315412061834248</v>
      </c>
      <c r="AE48">
        <f>'IDT-1'!D48</f>
        <v>0</v>
      </c>
      <c r="AF48" s="26"/>
      <c r="AG48">
        <f t="shared" si="2"/>
        <v>17.315412061834248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5.36</v>
      </c>
      <c r="I49">
        <f>Bawana_NG!R49</f>
        <v>5.86</v>
      </c>
      <c r="J49">
        <f>Bawana_RLNG!R49</f>
        <v>0</v>
      </c>
      <c r="K49">
        <f>Bawana_Spot!R49</f>
        <v>2.7297725189567537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0.33070199816681944</v>
      </c>
      <c r="AD49">
        <f t="shared" si="1"/>
        <v>37.249070520789942</v>
      </c>
      <c r="AE49">
        <f>'IDT-1'!D49</f>
        <v>0</v>
      </c>
      <c r="AF49" s="26"/>
      <c r="AG49">
        <f t="shared" si="2"/>
        <v>37.249070520789942</v>
      </c>
      <c r="AI49" s="75">
        <f>PXIL!L49</f>
        <v>0</v>
      </c>
      <c r="AJ49" s="75">
        <f>PXIL!R49</f>
        <v>0</v>
      </c>
      <c r="AK49" s="75">
        <f>RTM_IEX!L49</f>
        <v>19.87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5.36</v>
      </c>
      <c r="I50">
        <f>Bawana_NG!R50</f>
        <v>5.86</v>
      </c>
      <c r="J50">
        <f>Bawana_RLNG!R50</f>
        <v>0</v>
      </c>
      <c r="K50">
        <f>Bawana_Spot!R50</f>
        <v>2.7297725189567537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0.15584599816681943</v>
      </c>
      <c r="AD50">
        <f t="shared" si="1"/>
        <v>17.553926520789936</v>
      </c>
      <c r="AE50">
        <f>'IDT-1'!D50</f>
        <v>0</v>
      </c>
      <c r="AF50" s="26"/>
      <c r="AG50">
        <f t="shared" si="2"/>
        <v>17.553926520789936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5.2993375828021501</v>
      </c>
      <c r="I51">
        <f>Bawana_NG!R51</f>
        <v>5.86</v>
      </c>
      <c r="J51">
        <f>Bawana_RLNG!R51</f>
        <v>0</v>
      </c>
      <c r="K51">
        <f>Bawana_Spot!R51</f>
        <v>2.730227518959913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0.15531617289550617</v>
      </c>
      <c r="AD51">
        <f t="shared" si="1"/>
        <v>17.494248928866558</v>
      </c>
      <c r="AE51">
        <f>'IDT-1'!D51</f>
        <v>0</v>
      </c>
      <c r="AF51" s="26"/>
      <c r="AG51">
        <f t="shared" si="2"/>
        <v>17.494248928866558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5.2993375828021501</v>
      </c>
      <c r="I52">
        <f>Bawana_NG!R52</f>
        <v>5.86</v>
      </c>
      <c r="J52">
        <f>Bawana_RLNG!R52</f>
        <v>0</v>
      </c>
      <c r="K52">
        <f>Bawana_Spot!R52</f>
        <v>2.730227518959913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0.15531617289550617</v>
      </c>
      <c r="AD52">
        <f t="shared" si="1"/>
        <v>17.494248928866558</v>
      </c>
      <c r="AE52">
        <f>'IDT-1'!D52</f>
        <v>0</v>
      </c>
      <c r="AF52" s="26"/>
      <c r="AG52">
        <f t="shared" si="2"/>
        <v>17.494248928866558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5.2993375828021501</v>
      </c>
      <c r="I53">
        <f>Bawana_NG!R53</f>
        <v>5.86</v>
      </c>
      <c r="J53">
        <f>Bawana_RLNG!R53</f>
        <v>0</v>
      </c>
      <c r="K53">
        <f>Bawana_Spot!R53</f>
        <v>2.730227518959913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0.15531617289550617</v>
      </c>
      <c r="AD53">
        <f t="shared" si="1"/>
        <v>17.494248928866558</v>
      </c>
      <c r="AE53">
        <f>'IDT-1'!D53</f>
        <v>0</v>
      </c>
      <c r="AF53" s="26"/>
      <c r="AG53">
        <f t="shared" si="2"/>
        <v>17.494248928866558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4.7194100737407823</v>
      </c>
      <c r="I54">
        <f>Bawana_NG!R54</f>
        <v>5.86</v>
      </c>
      <c r="J54">
        <f>Bawana_RLNG!R54</f>
        <v>0</v>
      </c>
      <c r="K54">
        <f>Bawana_Spot!R54</f>
        <v>2.730227518959913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0.15021281081576615</v>
      </c>
      <c r="AD54">
        <f t="shared" si="1"/>
        <v>16.919424781884931</v>
      </c>
      <c r="AE54">
        <f>'IDT-1'!D54</f>
        <v>0</v>
      </c>
      <c r="AF54" s="26"/>
      <c r="AG54">
        <f t="shared" si="2"/>
        <v>16.919424781884931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5.04</v>
      </c>
      <c r="I55">
        <f>Bawana_NG!R55</f>
        <v>5.86</v>
      </c>
      <c r="J55">
        <f>Bawana_RLNG!R55</f>
        <v>0</v>
      </c>
      <c r="K55">
        <f>Bawana_Spot!R55</f>
        <v>2.730227518959913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0.34830600216684726</v>
      </c>
      <c r="AD55">
        <f t="shared" si="1"/>
        <v>39.231921516793065</v>
      </c>
      <c r="AE55">
        <f>'IDT-1'!D55</f>
        <v>0</v>
      </c>
      <c r="AF55" s="26"/>
      <c r="AG55">
        <f t="shared" si="2"/>
        <v>39.231921516793065</v>
      </c>
      <c r="AI55" s="75">
        <f>PXIL!L55</f>
        <v>0</v>
      </c>
      <c r="AJ55" s="75">
        <f>PXIL!R55</f>
        <v>0</v>
      </c>
      <c r="AK55" s="75">
        <f>RTM_IEX!L55</f>
        <v>22.19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5.04</v>
      </c>
      <c r="I56">
        <f>Bawana_NG!R56</f>
        <v>5.86</v>
      </c>
      <c r="J56">
        <f>Bawana_RLNG!R56</f>
        <v>0</v>
      </c>
      <c r="K56">
        <f>Bawana_Spot!R56</f>
        <v>2.730227518959913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0.15303400216684726</v>
      </c>
      <c r="AD56">
        <f t="shared" si="1"/>
        <v>17.237193516793067</v>
      </c>
      <c r="AE56">
        <f>'IDT-1'!D56</f>
        <v>0</v>
      </c>
      <c r="AF56" s="26"/>
      <c r="AG56">
        <f t="shared" si="2"/>
        <v>17.237193516793067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4.7406237662850375</v>
      </c>
      <c r="I57">
        <f>Bawana_NG!R57</f>
        <v>5.86</v>
      </c>
      <c r="J57">
        <f>Bawana_RLNG!R57</f>
        <v>0</v>
      </c>
      <c r="K57">
        <f>Bawana_Spot!R57</f>
        <v>2.730227518959913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0.15039949131015559</v>
      </c>
      <c r="AD57">
        <f t="shared" si="1"/>
        <v>16.940451793934795</v>
      </c>
      <c r="AE57">
        <f>'IDT-1'!D57</f>
        <v>0</v>
      </c>
      <c r="AF57" s="26"/>
      <c r="AG57">
        <f t="shared" si="2"/>
        <v>16.940451793934795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4.7406237662850375</v>
      </c>
      <c r="I58">
        <f>Bawana_NG!R58</f>
        <v>5.86</v>
      </c>
      <c r="J58">
        <f>Bawana_RLNG!R58</f>
        <v>0</v>
      </c>
      <c r="K58">
        <f>Bawana_Spot!R58</f>
        <v>2.730227518959913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0.15039949131015559</v>
      </c>
      <c r="AD58">
        <f t="shared" si="1"/>
        <v>16.940451793934795</v>
      </c>
      <c r="AE58">
        <f>'IDT-1'!D58</f>
        <v>0</v>
      </c>
      <c r="AF58" s="26"/>
      <c r="AG58">
        <f t="shared" si="2"/>
        <v>16.940451793934795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4.62</v>
      </c>
      <c r="I59">
        <f>Bawana_NG!R59</f>
        <v>5.86</v>
      </c>
      <c r="J59">
        <f>Bawana_RLNG!R59</f>
        <v>0</v>
      </c>
      <c r="K59">
        <f>Bawana_Spot!R59</f>
        <v>7.0005774148313122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0.18691708125051554</v>
      </c>
      <c r="AD59">
        <f t="shared" si="1"/>
        <v>21.053660333580794</v>
      </c>
      <c r="AE59">
        <f>'IDT-1'!D59</f>
        <v>0</v>
      </c>
      <c r="AF59" s="26"/>
      <c r="AG59">
        <f t="shared" si="2"/>
        <v>21.053660333580794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4.62</v>
      </c>
      <c r="I60">
        <f>Bawana_NG!R60</f>
        <v>5.86</v>
      </c>
      <c r="J60">
        <f>Bawana_RLNG!R60</f>
        <v>0</v>
      </c>
      <c r="K60">
        <f>Bawana_Spot!R60</f>
        <v>7.0004776526782662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0.18691620334356876</v>
      </c>
      <c r="AD60">
        <f t="shared" si="1"/>
        <v>21.053561449334698</v>
      </c>
      <c r="AE60">
        <f>'IDT-1'!D60</f>
        <v>0</v>
      </c>
      <c r="AF60" s="26"/>
      <c r="AG60">
        <f t="shared" si="2"/>
        <v>21.053561449334698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4.62</v>
      </c>
      <c r="I61">
        <f>Bawana_NG!R61</f>
        <v>5.86</v>
      </c>
      <c r="J61">
        <f>Bawana_RLNG!R61</f>
        <v>0</v>
      </c>
      <c r="K61">
        <f>Bawana_Spot!R61</f>
        <v>7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0.35243999999999998</v>
      </c>
      <c r="AD61">
        <f t="shared" si="1"/>
        <v>39.697559999999996</v>
      </c>
      <c r="AE61">
        <f>'IDT-1'!D61</f>
        <v>0</v>
      </c>
      <c r="AF61" s="26"/>
      <c r="AG61">
        <f t="shared" si="2"/>
        <v>39.697559999999996</v>
      </c>
      <c r="AI61" s="75">
        <f>PXIL!L61</f>
        <v>0</v>
      </c>
      <c r="AJ61" s="75">
        <f>PXIL!R61</f>
        <v>0</v>
      </c>
      <c r="AK61" s="75">
        <f>RTM_IEX!L61</f>
        <v>18.809999999999999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4.350587917286119</v>
      </c>
      <c r="I62">
        <f>Bawana_NG!R62</f>
        <v>5.86</v>
      </c>
      <c r="J62">
        <f>Bawana_RLNG!R62</f>
        <v>0</v>
      </c>
      <c r="K62">
        <f>Bawana_Spot!R62</f>
        <v>7.0004776526782662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0.1845453770156866</v>
      </c>
      <c r="AD62">
        <f t="shared" si="1"/>
        <v>20.786520192948696</v>
      </c>
      <c r="AE62">
        <f>'IDT-1'!D62</f>
        <v>0</v>
      </c>
      <c r="AF62" s="26"/>
      <c r="AG62">
        <f t="shared" si="2"/>
        <v>20.786520192948696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4.350587917286119</v>
      </c>
      <c r="I63">
        <f>Bawana_NG!R63</f>
        <v>5.86</v>
      </c>
      <c r="J63">
        <f>Bawana_RLNG!R63</f>
        <v>0</v>
      </c>
      <c r="K63">
        <f>Bawana_Spot!R63</f>
        <v>7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0.18454117367211784</v>
      </c>
      <c r="AD63">
        <f t="shared" si="1"/>
        <v>20.786046743614001</v>
      </c>
      <c r="AE63">
        <f>'IDT-1'!D63</f>
        <v>0</v>
      </c>
      <c r="AF63" s="26"/>
      <c r="AG63">
        <f t="shared" si="2"/>
        <v>20.786046743614001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4.140559535072307</v>
      </c>
      <c r="I64">
        <f>Bawana_NG!R64</f>
        <v>5.86</v>
      </c>
      <c r="J64">
        <f>Bawana_RLNG!R64</f>
        <v>0</v>
      </c>
      <c r="K64">
        <f>Bawana_Spot!R64</f>
        <v>7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0.18269292390863631</v>
      </c>
      <c r="AD64">
        <f t="shared" si="1"/>
        <v>20.577866611163671</v>
      </c>
      <c r="AE64">
        <f>'IDT-1'!D64</f>
        <v>0</v>
      </c>
      <c r="AF64" s="26"/>
      <c r="AG64">
        <f t="shared" si="2"/>
        <v>20.577866611163671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4.46</v>
      </c>
      <c r="I65">
        <f>Bawana_NG!R65</f>
        <v>5.86</v>
      </c>
      <c r="J65">
        <f>Bawana_RLNG!R65</f>
        <v>0</v>
      </c>
      <c r="K65">
        <f>Bawana_Spot!R65</f>
        <v>7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0.185504</v>
      </c>
      <c r="AD65">
        <f t="shared" si="1"/>
        <v>20.894495999999997</v>
      </c>
      <c r="AE65">
        <f>'IDT-1'!D65</f>
        <v>0</v>
      </c>
      <c r="AF65" s="26"/>
      <c r="AG65">
        <f t="shared" si="2"/>
        <v>20.894495999999997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4.140559535072307</v>
      </c>
      <c r="I66">
        <f>Bawana_NG!R66</f>
        <v>5.86</v>
      </c>
      <c r="J66">
        <f>Bawana_RLNG!R66</f>
        <v>0</v>
      </c>
      <c r="K66">
        <f>Bawana_Spot!R66</f>
        <v>7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0.18269292390863631</v>
      </c>
      <c r="AD66">
        <f t="shared" si="1"/>
        <v>20.577866611163671</v>
      </c>
      <c r="AE66">
        <f>'IDT-1'!D66</f>
        <v>0</v>
      </c>
      <c r="AF66" s="26"/>
      <c r="AG66">
        <f t="shared" si="2"/>
        <v>20.577866611163671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4.140559535072307</v>
      </c>
      <c r="I67">
        <f>Bawana_NG!R67</f>
        <v>5.86</v>
      </c>
      <c r="J67">
        <f>Bawana_RLNG!R67</f>
        <v>0</v>
      </c>
      <c r="K67">
        <f>Bawana_Spot!R67</f>
        <v>26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0.3498929239086363</v>
      </c>
      <c r="AD67">
        <f t="shared" si="1"/>
        <v>39.41066661116367</v>
      </c>
      <c r="AE67">
        <f>'IDT-1'!D67</f>
        <v>0</v>
      </c>
      <c r="AF67" s="26"/>
      <c r="AG67">
        <f t="shared" si="2"/>
        <v>39.41066661116367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4.140559535072307</v>
      </c>
      <c r="I68">
        <f>Bawana_NG!R68</f>
        <v>5.86</v>
      </c>
      <c r="J68">
        <f>Bawana_RLNG!R68</f>
        <v>0</v>
      </c>
      <c r="K68">
        <f>Bawana_Spot!R68</f>
        <v>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0.18269292390863631</v>
      </c>
      <c r="AD68">
        <f t="shared" ref="AD68:AD98" si="4">SUM(B68:AB68,AI68:AR68)-AC68</f>
        <v>20.577866611163671</v>
      </c>
      <c r="AE68">
        <f>'IDT-1'!D68</f>
        <v>0</v>
      </c>
      <c r="AF68" s="26"/>
      <c r="AG68">
        <f t="shared" ref="AG68:AG98" si="5">SUM(AD68:AF68)</f>
        <v>20.577866611163671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6.18</v>
      </c>
      <c r="H69">
        <f>PPCL_Spot!R69</f>
        <v>4.9000000000000004</v>
      </c>
      <c r="I69">
        <f>Bawana_NG!R69</f>
        <v>5.86</v>
      </c>
      <c r="J69">
        <f>Bawana_RLNG!R69</f>
        <v>0</v>
      </c>
      <c r="K69">
        <f>Bawana_Spot!R69</f>
        <v>6.3102253651916138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0.20460198321368622</v>
      </c>
      <c r="AD69">
        <f t="shared" si="4"/>
        <v>23.045623381977929</v>
      </c>
      <c r="AE69">
        <f>'IDT-1'!D69</f>
        <v>0</v>
      </c>
      <c r="AF69" s="26"/>
      <c r="AG69">
        <f t="shared" si="5"/>
        <v>23.045623381977929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6.18</v>
      </c>
      <c r="H70">
        <f>PPCL_Spot!R70</f>
        <v>4.9000000000000004</v>
      </c>
      <c r="I70">
        <f>Bawana_NG!R70</f>
        <v>5.86</v>
      </c>
      <c r="J70">
        <f>Bawana_RLNG!R70</f>
        <v>0</v>
      </c>
      <c r="K70">
        <f>Bawana_Spot!R70</f>
        <v>6.3102253651916138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0.20460198321368622</v>
      </c>
      <c r="AD70">
        <f t="shared" si="4"/>
        <v>23.045623381977929</v>
      </c>
      <c r="AE70">
        <f>'IDT-1'!D70</f>
        <v>0</v>
      </c>
      <c r="AF70" s="26"/>
      <c r="AG70">
        <f t="shared" si="5"/>
        <v>23.045623381977929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7.4000000000000012</v>
      </c>
      <c r="H71">
        <f>PPCL_Spot!R71</f>
        <v>3.0595974213919219</v>
      </c>
      <c r="I71">
        <f>Bawana_NG!R71</f>
        <v>5.86</v>
      </c>
      <c r="J71">
        <f>Bawana_RLNG!R71</f>
        <v>0</v>
      </c>
      <c r="K71">
        <f>Bawana_Spot!R71</f>
        <v>5.2898110781757799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0.1901627947961958</v>
      </c>
      <c r="AD71">
        <f t="shared" si="4"/>
        <v>21.419245704771509</v>
      </c>
      <c r="AE71">
        <f>'IDT-1'!D71</f>
        <v>0</v>
      </c>
      <c r="AF71" s="26"/>
      <c r="AG71">
        <f t="shared" si="5"/>
        <v>21.419245704771509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7.4000000000000012</v>
      </c>
      <c r="H72">
        <f>PPCL_Spot!R72</f>
        <v>2.5503355704697985</v>
      </c>
      <c r="I72">
        <f>Bawana_NG!R72</f>
        <v>5.86</v>
      </c>
      <c r="J72">
        <f>Bawana_RLNG!R72</f>
        <v>0</v>
      </c>
      <c r="K72">
        <f>Bawana_Spot!R72</f>
        <v>5.2898110781757799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0.18568129050808113</v>
      </c>
      <c r="AD72">
        <f t="shared" si="4"/>
        <v>20.914465358137498</v>
      </c>
      <c r="AE72">
        <f>'IDT-1'!D72</f>
        <v>0</v>
      </c>
      <c r="AF72" s="26"/>
      <c r="AG72">
        <f t="shared" si="5"/>
        <v>20.914465358137498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8.61</v>
      </c>
      <c r="H73">
        <f>PPCL_Spot!R73</f>
        <v>2.4700000000000002</v>
      </c>
      <c r="I73">
        <f>Bawana_NG!R73</f>
        <v>5.86</v>
      </c>
      <c r="J73">
        <f>Bawana_RLNG!R73</f>
        <v>0</v>
      </c>
      <c r="K73">
        <f>Bawana_Spot!R73</f>
        <v>13.700489303189398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0.26963630586806669</v>
      </c>
      <c r="AD73">
        <f t="shared" si="4"/>
        <v>30.370852997321332</v>
      </c>
      <c r="AE73">
        <f>'IDT-1'!D73</f>
        <v>0</v>
      </c>
      <c r="AF73" s="26"/>
      <c r="AG73">
        <f t="shared" si="5"/>
        <v>30.370852997321332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5.86</v>
      </c>
      <c r="J74">
        <f>Bawana_RLNG!R74</f>
        <v>0</v>
      </c>
      <c r="K74">
        <f>Bawana_Spot!R74</f>
        <v>4.32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0.17063200000000001</v>
      </c>
      <c r="AD74">
        <f t="shared" si="4"/>
        <v>19.219367999999999</v>
      </c>
      <c r="AE74">
        <f>'IDT-1'!D74</f>
        <v>0</v>
      </c>
      <c r="AF74" s="26"/>
      <c r="AG74">
        <f t="shared" si="5"/>
        <v>19.219367999999999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5.86</v>
      </c>
      <c r="J75">
        <f>Bawana_RLNG!R75</f>
        <v>0</v>
      </c>
      <c r="K75">
        <f>Bawana_Spot!R75</f>
        <v>4.47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0.17195199999999999</v>
      </c>
      <c r="AD75">
        <f t="shared" si="4"/>
        <v>19.368047999999998</v>
      </c>
      <c r="AE75">
        <f>'IDT-1'!D75</f>
        <v>0</v>
      </c>
      <c r="AF75" s="26"/>
      <c r="AG75">
        <f t="shared" si="5"/>
        <v>19.368047999999998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5.86</v>
      </c>
      <c r="J76">
        <f>Bawana_RLNG!R76</f>
        <v>0</v>
      </c>
      <c r="K76">
        <f>Bawana_Spot!R76</f>
        <v>4.5199999999999996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0.17239200000000002</v>
      </c>
      <c r="AD76">
        <f t="shared" si="4"/>
        <v>19.417608000000001</v>
      </c>
      <c r="AE76">
        <f>'IDT-1'!D76</f>
        <v>0</v>
      </c>
      <c r="AF76" s="26"/>
      <c r="AG76">
        <f t="shared" si="5"/>
        <v>19.417608000000001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5.86</v>
      </c>
      <c r="J77">
        <f>Bawana_RLNG!R77</f>
        <v>0</v>
      </c>
      <c r="K77">
        <f>Bawana_Spot!R77</f>
        <v>4.59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0.17300800000000002</v>
      </c>
      <c r="AD77">
        <f t="shared" si="4"/>
        <v>19.486992000000001</v>
      </c>
      <c r="AE77">
        <f>'IDT-1'!D77</f>
        <v>0</v>
      </c>
      <c r="AF77" s="26"/>
      <c r="AG77">
        <f t="shared" si="5"/>
        <v>19.486992000000001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5.86</v>
      </c>
      <c r="J78">
        <f>Bawana_RLNG!R78</f>
        <v>0</v>
      </c>
      <c r="K78">
        <f>Bawana_Spot!R78</f>
        <v>4.75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0.17441600000000002</v>
      </c>
      <c r="AD78">
        <f t="shared" si="4"/>
        <v>19.645583999999999</v>
      </c>
      <c r="AE78">
        <f>'IDT-1'!D78</f>
        <v>0</v>
      </c>
      <c r="AF78" s="26"/>
      <c r="AG78">
        <f t="shared" si="5"/>
        <v>19.645583999999999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5.86</v>
      </c>
      <c r="J79">
        <f>Bawana_RLNG!R79</f>
        <v>0</v>
      </c>
      <c r="K79">
        <f>Bawana_Spot!R79</f>
        <v>16.110000000000003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0.27438400000000007</v>
      </c>
      <c r="AD79">
        <f t="shared" si="4"/>
        <v>30.905616000000002</v>
      </c>
      <c r="AE79">
        <f>'IDT-1'!D79</f>
        <v>0</v>
      </c>
      <c r="AF79" s="26"/>
      <c r="AG79">
        <f t="shared" si="5"/>
        <v>30.905616000000002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5.1697800093613031</v>
      </c>
      <c r="I80">
        <f>Bawana_NG!R80</f>
        <v>5.86</v>
      </c>
      <c r="J80">
        <f>Bawana_RLNG!R80</f>
        <v>0</v>
      </c>
      <c r="K80">
        <f>Bawana_Spot!R80</f>
        <v>5.85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0.18163006408237947</v>
      </c>
      <c r="AD80">
        <f t="shared" si="4"/>
        <v>20.458149945278922</v>
      </c>
      <c r="AE80">
        <f>'IDT-1'!D80</f>
        <v>0</v>
      </c>
      <c r="AF80" s="26"/>
      <c r="AG80">
        <f t="shared" si="5"/>
        <v>20.458149945278922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5.81</v>
      </c>
      <c r="I81">
        <f>Bawana_NG!R81</f>
        <v>5.86</v>
      </c>
      <c r="J81">
        <f>Bawana_RLNG!R81</f>
        <v>0</v>
      </c>
      <c r="K81">
        <f>Bawana_Spot!R81</f>
        <v>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0.197384</v>
      </c>
      <c r="AD81">
        <f t="shared" si="4"/>
        <v>22.232616</v>
      </c>
      <c r="AE81">
        <f>'IDT-1'!D81</f>
        <v>0</v>
      </c>
      <c r="AF81" s="26"/>
      <c r="AG81">
        <f t="shared" si="5"/>
        <v>22.232616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5.81</v>
      </c>
      <c r="I82">
        <f>Bawana_NG!R82</f>
        <v>5.86</v>
      </c>
      <c r="J82">
        <f>Bawana_RLNG!R82</f>
        <v>0</v>
      </c>
      <c r="K82">
        <f>Bawana_Spot!R82</f>
        <v>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0.197384</v>
      </c>
      <c r="AD82">
        <f t="shared" si="4"/>
        <v>22.232616</v>
      </c>
      <c r="AE82">
        <f>'IDT-1'!D82</f>
        <v>0</v>
      </c>
      <c r="AF82" s="26"/>
      <c r="AG82">
        <f t="shared" si="5"/>
        <v>22.232616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11.65</v>
      </c>
      <c r="I83">
        <f>Bawana_NG!R83</f>
        <v>5.86</v>
      </c>
      <c r="J83">
        <f>Bawana_RLNG!R83</f>
        <v>0</v>
      </c>
      <c r="K83">
        <f>Bawana_Spot!R83</f>
        <v>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0.24877600000000002</v>
      </c>
      <c r="AD83">
        <f t="shared" si="4"/>
        <v>28.021224</v>
      </c>
      <c r="AE83">
        <f>'IDT-1'!D83</f>
        <v>0</v>
      </c>
      <c r="AF83" s="26"/>
      <c r="AG83">
        <f t="shared" si="5"/>
        <v>28.021224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11.65</v>
      </c>
      <c r="I84">
        <f>Bawana_NG!R84</f>
        <v>5.86</v>
      </c>
      <c r="J84">
        <f>Bawana_RLNG!R84</f>
        <v>0</v>
      </c>
      <c r="K84">
        <f>Bawana_Spot!R84</f>
        <v>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0.24877600000000002</v>
      </c>
      <c r="AD84">
        <f t="shared" si="4"/>
        <v>28.021224</v>
      </c>
      <c r="AE84">
        <f>'IDT-1'!D84</f>
        <v>0</v>
      </c>
      <c r="AF84" s="26"/>
      <c r="AG84">
        <f t="shared" si="5"/>
        <v>28.021224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10.670880505693555</v>
      </c>
      <c r="I85">
        <f>Bawana_NG!R85</f>
        <v>5.86</v>
      </c>
      <c r="J85">
        <f>Bawana_RLNG!R85</f>
        <v>0</v>
      </c>
      <c r="K85">
        <f>Bawana_Spot!R85</f>
        <v>18.000000000000004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0.39022851358327526</v>
      </c>
      <c r="AD85">
        <f t="shared" si="4"/>
        <v>31.900651992110284</v>
      </c>
      <c r="AE85">
        <f>'IDT-1'!D85</f>
        <v>0</v>
      </c>
      <c r="AF85" s="26"/>
      <c r="AG85">
        <f t="shared" si="5"/>
        <v>31.900651992110284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-6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10.670880505693555</v>
      </c>
      <c r="I86">
        <f>Bawana_NG!R86</f>
        <v>5.86</v>
      </c>
      <c r="J86">
        <f>Bawana_RLNG!R86</f>
        <v>0</v>
      </c>
      <c r="K86">
        <f>Bawana_Spot!R86</f>
        <v>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0.24015974845010329</v>
      </c>
      <c r="AD86">
        <f t="shared" si="4"/>
        <v>27.05072075724345</v>
      </c>
      <c r="AE86">
        <f>'IDT-1'!D86</f>
        <v>0</v>
      </c>
      <c r="AF86" s="26"/>
      <c r="AG86">
        <f t="shared" si="5"/>
        <v>27.05072075724345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6.1</v>
      </c>
      <c r="I87">
        <f>Bawana_NG!R87</f>
        <v>5.86</v>
      </c>
      <c r="J87">
        <f>Bawana_RLNG!R87</f>
        <v>0</v>
      </c>
      <c r="K87">
        <f>Bawana_Spot!R87</f>
        <v>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0.199936</v>
      </c>
      <c r="AD87">
        <f t="shared" si="4"/>
        <v>22.520063999999998</v>
      </c>
      <c r="AE87">
        <f>'IDT-1'!D87</f>
        <v>0</v>
      </c>
      <c r="AF87" s="26"/>
      <c r="AG87">
        <f t="shared" si="5"/>
        <v>22.520063999999998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11.65</v>
      </c>
      <c r="I88">
        <f>Bawana_NG!R88</f>
        <v>5.86</v>
      </c>
      <c r="J88">
        <f>Bawana_RLNG!R88</f>
        <v>0</v>
      </c>
      <c r="K88">
        <f>Bawana_Spot!R88</f>
        <v>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0.24877600000000002</v>
      </c>
      <c r="AD88">
        <f t="shared" si="4"/>
        <v>28.021224</v>
      </c>
      <c r="AE88">
        <f>'IDT-1'!D88</f>
        <v>0</v>
      </c>
      <c r="AF88" s="26"/>
      <c r="AG88">
        <f t="shared" si="5"/>
        <v>28.021224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11.65</v>
      </c>
      <c r="I89">
        <f>Bawana_NG!R89</f>
        <v>5.86</v>
      </c>
      <c r="J89">
        <f>Bawana_RLNG!R89</f>
        <v>0</v>
      </c>
      <c r="K89">
        <f>Bawana_Spot!R89</f>
        <v>6.27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0.24235200000000001</v>
      </c>
      <c r="AD89">
        <f t="shared" si="4"/>
        <v>27.297647999999999</v>
      </c>
      <c r="AE89">
        <f>'IDT-1'!D89</f>
        <v>0</v>
      </c>
      <c r="AF89" s="26"/>
      <c r="AG89">
        <f t="shared" si="5"/>
        <v>27.297647999999999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11.65</v>
      </c>
      <c r="I90">
        <f>Bawana_NG!R90</f>
        <v>5.86</v>
      </c>
      <c r="J90">
        <f>Bawana_RLNG!R90</f>
        <v>0</v>
      </c>
      <c r="K90">
        <f>Bawana_Spot!R90</f>
        <v>5.82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0.23839200000000002</v>
      </c>
      <c r="AD90">
        <f t="shared" si="4"/>
        <v>26.851607999999999</v>
      </c>
      <c r="AE90">
        <f>'IDT-1'!D90</f>
        <v>0</v>
      </c>
      <c r="AF90" s="26"/>
      <c r="AG90">
        <f t="shared" si="5"/>
        <v>26.851607999999999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11.65</v>
      </c>
      <c r="I91">
        <f>Bawana_NG!R91</f>
        <v>5.86</v>
      </c>
      <c r="J91">
        <f>Bawana_RLNG!R91</f>
        <v>0</v>
      </c>
      <c r="K91">
        <f>Bawana_Spot!R91</f>
        <v>17.399999999999999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0.38468663761097666</v>
      </c>
      <c r="AD91">
        <f t="shared" si="4"/>
        <v>33.285313362389026</v>
      </c>
      <c r="AE91">
        <f>'IDT-1'!D91</f>
        <v>0</v>
      </c>
      <c r="AF91" s="26"/>
      <c r="AG91">
        <f t="shared" si="5"/>
        <v>33.285313362389026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11.65</v>
      </c>
      <c r="I92">
        <f>Bawana_NG!R92</f>
        <v>5.86</v>
      </c>
      <c r="J92">
        <f>Bawana_RLNG!R92</f>
        <v>0</v>
      </c>
      <c r="K92">
        <f>Bawana_Spot!R92</f>
        <v>5.7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0.23733599999999999</v>
      </c>
      <c r="AD92">
        <f t="shared" si="4"/>
        <v>26.732664</v>
      </c>
      <c r="AE92">
        <f>'IDT-1'!D92</f>
        <v>0</v>
      </c>
      <c r="AF92" s="26"/>
      <c r="AG92">
        <f t="shared" si="5"/>
        <v>26.732664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11.65</v>
      </c>
      <c r="I93">
        <f>Bawana_NG!R93</f>
        <v>5.86</v>
      </c>
      <c r="J93">
        <f>Bawana_RLNG!R93</f>
        <v>0</v>
      </c>
      <c r="K93">
        <f>Bawana_Spot!R93</f>
        <v>5.5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0.23557600000000001</v>
      </c>
      <c r="AD93">
        <f t="shared" si="4"/>
        <v>26.534424000000001</v>
      </c>
      <c r="AE93">
        <f>'IDT-1'!D93</f>
        <v>0</v>
      </c>
      <c r="AF93" s="26"/>
      <c r="AG93">
        <f t="shared" si="5"/>
        <v>26.534424000000001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10.67</v>
      </c>
      <c r="I94">
        <f>Bawana_NG!R94</f>
        <v>5.86</v>
      </c>
      <c r="J94">
        <f>Bawana_RLNG!R94</f>
        <v>0</v>
      </c>
      <c r="K94">
        <f>Bawana_Spot!R94</f>
        <v>5.1501775923307704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0.22387356281251078</v>
      </c>
      <c r="AD94">
        <f t="shared" si="4"/>
        <v>25.216304029518259</v>
      </c>
      <c r="AE94">
        <f>'IDT-1'!D94</f>
        <v>0</v>
      </c>
      <c r="AF94" s="26"/>
      <c r="AG94">
        <f t="shared" si="5"/>
        <v>25.216304029518259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10.67</v>
      </c>
      <c r="I95">
        <f>Bawana_NG!R95</f>
        <v>5.86</v>
      </c>
      <c r="J95">
        <f>Bawana_RLNG!R95</f>
        <v>0</v>
      </c>
      <c r="K95">
        <f>Bawana_Spot!R95</f>
        <v>5.5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0.22695200000000001</v>
      </c>
      <c r="AD95">
        <f t="shared" si="4"/>
        <v>25.563047999999998</v>
      </c>
      <c r="AE95">
        <f>'IDT-1'!D95</f>
        <v>0</v>
      </c>
      <c r="AF95" s="26"/>
      <c r="AG95">
        <f t="shared" si="5"/>
        <v>25.563047999999998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11.65</v>
      </c>
      <c r="I96">
        <f>Bawana_NG!R96</f>
        <v>5.86</v>
      </c>
      <c r="J96">
        <f>Bawana_RLNG!R96</f>
        <v>0</v>
      </c>
      <c r="K96">
        <f>Bawana_Spot!R96</f>
        <v>5.5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0.23557600000000001</v>
      </c>
      <c r="AD96">
        <f t="shared" si="4"/>
        <v>26.534424000000001</v>
      </c>
      <c r="AE96">
        <f>'IDT-1'!D96</f>
        <v>0</v>
      </c>
      <c r="AF96" s="26"/>
      <c r="AG96">
        <f t="shared" si="5"/>
        <v>26.534424000000001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10.67</v>
      </c>
      <c r="I97">
        <f>Bawana_NG!R97</f>
        <v>5.86</v>
      </c>
      <c r="J97">
        <f>Bawana_RLNG!R97</f>
        <v>0</v>
      </c>
      <c r="K97">
        <f>Bawana_Spot!R97</f>
        <v>12.669563118513155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0.31223947424840409</v>
      </c>
      <c r="AD97">
        <f t="shared" si="4"/>
        <v>30.147323644264748</v>
      </c>
      <c r="AE97">
        <f>'IDT-1'!D97</f>
        <v>0</v>
      </c>
      <c r="AF97" s="26"/>
      <c r="AG97">
        <f t="shared" si="5"/>
        <v>30.147323644264748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-2.5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11.65</v>
      </c>
      <c r="I98">
        <f>Bawana_NG!R98</f>
        <v>5.86</v>
      </c>
      <c r="J98">
        <f>Bawana_RLNG!R98</f>
        <v>0</v>
      </c>
      <c r="K98">
        <f>Bawana_Spot!R98</f>
        <v>5.32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0.23399200000000001</v>
      </c>
      <c r="AD98">
        <f t="shared" si="4"/>
        <v>26.356007999999999</v>
      </c>
      <c r="AE98">
        <f>'IDT-1'!D98</f>
        <v>0</v>
      </c>
      <c r="AF98" s="26"/>
      <c r="AG98">
        <f t="shared" si="5"/>
        <v>26.356007999999999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9.4482499999999872E-2</v>
      </c>
      <c r="H99">
        <f t="shared" si="6"/>
        <v>0.14469171673012798</v>
      </c>
      <c r="I99">
        <f t="shared" si="6"/>
        <v>0.14064000000000024</v>
      </c>
      <c r="J99">
        <f t="shared" si="6"/>
        <v>0</v>
      </c>
      <c r="K99">
        <f t="shared" si="6"/>
        <v>0.13450918642894527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4.7497018364197003E-3</v>
      </c>
      <c r="AD99">
        <f t="shared" si="6"/>
        <v>0.52414120132265363</v>
      </c>
      <c r="AE99">
        <f t="shared" ref="AE99:AR99" si="7">SUM(AE3:AE98)/4000</f>
        <v>0</v>
      </c>
      <c r="AG99">
        <f t="shared" si="7"/>
        <v>0.52414120132265363</v>
      </c>
      <c r="AI99">
        <f t="shared" si="7"/>
        <v>0</v>
      </c>
      <c r="AJ99">
        <f t="shared" si="7"/>
        <v>0</v>
      </c>
      <c r="AK99">
        <f t="shared" si="7"/>
        <v>1.9967500000000003E-2</v>
      </c>
      <c r="AL99">
        <f t="shared" si="7"/>
        <v>-5.4000000000000003E-3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44808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14.465876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0.13011570880000001</v>
      </c>
      <c r="AD3">
        <f>SUM(B3:AB3,AI3:AR3)-AC3</f>
        <v>14.6557602912</v>
      </c>
      <c r="AE3">
        <v>0</v>
      </c>
      <c r="AF3" s="26"/>
      <c r="AG3">
        <f>SUM(AD3:AF3)</f>
        <v>14.6557602912</v>
      </c>
      <c r="AI3" s="75">
        <f>PXIL!M3</f>
        <v>0</v>
      </c>
      <c r="AJ3" s="75">
        <f>PXIL!S3</f>
        <v>0</v>
      </c>
      <c r="AK3" s="75">
        <f>RTM_IEX!M3</f>
        <v>0.06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14.465876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0.28999999999999998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0.1304677088</v>
      </c>
      <c r="AD4">
        <f t="shared" ref="AD4:AD67" si="1">SUM(B4:AB4,AI4:AR4)-AC4</f>
        <v>14.6954082912</v>
      </c>
      <c r="AE4">
        <v>0</v>
      </c>
      <c r="AF4" s="26"/>
      <c r="AG4">
        <f t="shared" ref="AG4:AG67" si="2">SUM(AD4:AF4)</f>
        <v>14.6954082912</v>
      </c>
      <c r="AI4" s="75">
        <f>PXIL!M4</f>
        <v>0</v>
      </c>
      <c r="AJ4" s="75">
        <f>PXIL!S4</f>
        <v>0</v>
      </c>
      <c r="AK4" s="75">
        <f>RTM_IEX!M4</f>
        <v>7.0000000000000007E-2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14.448577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0.1271474776</v>
      </c>
      <c r="AD5">
        <f t="shared" si="1"/>
        <v>14.321429522400001</v>
      </c>
      <c r="AE5">
        <v>0</v>
      </c>
      <c r="AF5" s="26"/>
      <c r="AG5">
        <f t="shared" si="2"/>
        <v>14.321429522400001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14.096553999999999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0.1240496752</v>
      </c>
      <c r="AD6">
        <f t="shared" si="1"/>
        <v>13.972504324799999</v>
      </c>
      <c r="AE6">
        <v>0</v>
      </c>
      <c r="AF6" s="26"/>
      <c r="AG6">
        <f t="shared" si="2"/>
        <v>13.972504324799999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13.669705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0.12029340400000001</v>
      </c>
      <c r="AD7">
        <f t="shared" si="1"/>
        <v>13.549411596000001</v>
      </c>
      <c r="AE7">
        <v>0</v>
      </c>
      <c r="AF7" s="26"/>
      <c r="AG7">
        <f t="shared" si="2"/>
        <v>13.549411596000001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9.5228230000000007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8.3800842400000006E-2</v>
      </c>
      <c r="AD8">
        <f t="shared" si="1"/>
        <v>9.4390221576000002</v>
      </c>
      <c r="AE8">
        <v>0</v>
      </c>
      <c r="AF8" s="26"/>
      <c r="AG8">
        <f t="shared" si="2"/>
        <v>9.4390221576000002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13.514628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0.1189287264</v>
      </c>
      <c r="AD9">
        <f t="shared" si="1"/>
        <v>13.3956992736</v>
      </c>
      <c r="AE9">
        <v>0</v>
      </c>
      <c r="AF9" s="26"/>
      <c r="AG9">
        <f t="shared" si="2"/>
        <v>13.3956992736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13.595288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0.11963853440000001</v>
      </c>
      <c r="AD10">
        <f t="shared" si="1"/>
        <v>13.4756494656</v>
      </c>
      <c r="AE10">
        <v>0</v>
      </c>
      <c r="AF10" s="26"/>
      <c r="AG10">
        <f t="shared" si="2"/>
        <v>13.4756494656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14.404971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0.12676374479999999</v>
      </c>
      <c r="AD11">
        <f t="shared" si="1"/>
        <v>14.2782072552</v>
      </c>
      <c r="AE11">
        <v>0</v>
      </c>
      <c r="AF11" s="26"/>
      <c r="AG11">
        <f t="shared" si="2"/>
        <v>14.2782072552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13.70932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0.120642016</v>
      </c>
      <c r="AD12">
        <f t="shared" si="1"/>
        <v>13.588677984</v>
      </c>
      <c r="AE12">
        <v>0</v>
      </c>
      <c r="AF12" s="26"/>
      <c r="AG12">
        <f t="shared" si="2"/>
        <v>13.588677984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14.465876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0.1284437088</v>
      </c>
      <c r="AD13">
        <f t="shared" si="1"/>
        <v>14.4674322912</v>
      </c>
      <c r="AE13">
        <v>0</v>
      </c>
      <c r="AF13" s="26"/>
      <c r="AG13">
        <f t="shared" si="2"/>
        <v>14.4674322912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13.568059999999999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0.119398928</v>
      </c>
      <c r="AD14">
        <f t="shared" si="1"/>
        <v>13.448661071999998</v>
      </c>
      <c r="AE14">
        <v>0</v>
      </c>
      <c r="AF14" s="26"/>
      <c r="AG14">
        <f t="shared" si="2"/>
        <v>13.448661071999998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10.634983999999999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9.3587859199999998E-2</v>
      </c>
      <c r="AD15">
        <f t="shared" si="1"/>
        <v>10.5413961408</v>
      </c>
      <c r="AE15">
        <v>0</v>
      </c>
      <c r="AF15" s="26"/>
      <c r="AG15">
        <f t="shared" si="2"/>
        <v>10.5413961408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14.465876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0.1288837088</v>
      </c>
      <c r="AD16">
        <f t="shared" si="1"/>
        <v>14.516992291199999</v>
      </c>
      <c r="AE16">
        <v>0</v>
      </c>
      <c r="AF16" s="26"/>
      <c r="AG16">
        <f t="shared" si="2"/>
        <v>14.516992291199999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14.465876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0.13222770880000001</v>
      </c>
      <c r="AD17">
        <f t="shared" si="1"/>
        <v>14.8936482912</v>
      </c>
      <c r="AE17">
        <v>0</v>
      </c>
      <c r="AF17" s="26"/>
      <c r="AG17">
        <f t="shared" si="2"/>
        <v>14.8936482912</v>
      </c>
      <c r="AI17" s="75">
        <f>PXIL!M17</f>
        <v>0</v>
      </c>
      <c r="AJ17" s="75">
        <f>PXIL!S17</f>
        <v>0</v>
      </c>
      <c r="AK17" s="75">
        <f>RTM_IEX!M17</f>
        <v>0.16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14.465876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2.2400000000000002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0.1551957088</v>
      </c>
      <c r="AD18">
        <f t="shared" si="1"/>
        <v>17.480680291199999</v>
      </c>
      <c r="AE18">
        <v>0</v>
      </c>
      <c r="AF18" s="26"/>
      <c r="AG18">
        <f t="shared" si="2"/>
        <v>17.480680291199999</v>
      </c>
      <c r="AI18" s="75">
        <f>PXIL!M18</f>
        <v>0</v>
      </c>
      <c r="AJ18" s="75">
        <f>PXIL!S18</f>
        <v>0</v>
      </c>
      <c r="AK18" s="75">
        <f>RTM_IEX!M18</f>
        <v>0.93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14.465876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0.12861970880000001</v>
      </c>
      <c r="AD19">
        <f t="shared" si="1"/>
        <v>14.4872562912</v>
      </c>
      <c r="AE19">
        <v>0</v>
      </c>
      <c r="AF19" s="26"/>
      <c r="AG19">
        <f t="shared" si="2"/>
        <v>14.4872562912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13.661106999999999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0.1202177416</v>
      </c>
      <c r="AD20">
        <f t="shared" si="1"/>
        <v>13.5408892584</v>
      </c>
      <c r="AE20">
        <v>0</v>
      </c>
      <c r="AF20" s="26"/>
      <c r="AG20">
        <f t="shared" si="2"/>
        <v>13.5408892584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14.465876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0.13081970880000002</v>
      </c>
      <c r="AD21">
        <f t="shared" si="1"/>
        <v>14.735056291199999</v>
      </c>
      <c r="AE21">
        <v>0</v>
      </c>
      <c r="AF21" s="26"/>
      <c r="AG21">
        <f t="shared" si="2"/>
        <v>14.735056291199999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12.68652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0.111641376</v>
      </c>
      <c r="AD22">
        <f t="shared" si="1"/>
        <v>12.574878624</v>
      </c>
      <c r="AE22">
        <v>0</v>
      </c>
      <c r="AF22" s="26"/>
      <c r="AG22">
        <f t="shared" si="2"/>
        <v>12.574878624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14.465876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1.65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0.1463957088</v>
      </c>
      <c r="AD23">
        <f t="shared" si="1"/>
        <v>16.4894802912</v>
      </c>
      <c r="AE23">
        <v>0</v>
      </c>
      <c r="AF23" s="26"/>
      <c r="AG23">
        <f t="shared" si="2"/>
        <v>16.4894802912</v>
      </c>
      <c r="AI23" s="75">
        <f>PXIL!M23</f>
        <v>0</v>
      </c>
      <c r="AJ23" s="75">
        <f>PXIL!S23</f>
        <v>0</v>
      </c>
      <c r="AK23" s="75">
        <f>RTM_IEX!M23</f>
        <v>0.52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14.465876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2.3199999999999998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0.15369970879999997</v>
      </c>
      <c r="AD24">
        <f t="shared" si="1"/>
        <v>17.312176291199997</v>
      </c>
      <c r="AE24">
        <v>0</v>
      </c>
      <c r="AF24" s="26"/>
      <c r="AG24">
        <f t="shared" si="2"/>
        <v>17.312176291199997</v>
      </c>
      <c r="AI24" s="75">
        <f>PXIL!M24</f>
        <v>0</v>
      </c>
      <c r="AJ24" s="75">
        <f>PXIL!S24</f>
        <v>0</v>
      </c>
      <c r="AK24" s="75">
        <f>RTM_IEX!M24</f>
        <v>0.68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14.465876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4.0199999999999996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0.1711237088</v>
      </c>
      <c r="AD25">
        <f t="shared" si="1"/>
        <v>19.274752291199999</v>
      </c>
      <c r="AE25">
        <v>0</v>
      </c>
      <c r="AF25" s="26"/>
      <c r="AG25">
        <f t="shared" si="2"/>
        <v>19.274752291199999</v>
      </c>
      <c r="AI25" s="75">
        <f>PXIL!M25</f>
        <v>0</v>
      </c>
      <c r="AJ25" s="75">
        <f>PXIL!S25</f>
        <v>0</v>
      </c>
      <c r="AK25" s="75">
        <f>RTM_IEX!M25</f>
        <v>0.96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14.465876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0.13187570879999999</v>
      </c>
      <c r="AD26">
        <f t="shared" si="1"/>
        <v>14.854000291199998</v>
      </c>
      <c r="AE26">
        <v>0</v>
      </c>
      <c r="AF26" s="26"/>
      <c r="AG26">
        <f t="shared" si="2"/>
        <v>14.854000291199998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14.465876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0.13750770879999999</v>
      </c>
      <c r="AD27">
        <f t="shared" si="1"/>
        <v>15.4883682912</v>
      </c>
      <c r="AE27">
        <v>0</v>
      </c>
      <c r="AF27" s="26"/>
      <c r="AG27">
        <f t="shared" si="2"/>
        <v>15.4883682912</v>
      </c>
      <c r="AI27" s="75">
        <f>PXIL!M27</f>
        <v>0</v>
      </c>
      <c r="AJ27" s="75">
        <f>PXIL!S27</f>
        <v>0</v>
      </c>
      <c r="AK27" s="75">
        <f>RTM_IEX!M27</f>
        <v>0.22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3.42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0.1614437088</v>
      </c>
      <c r="AD28">
        <f t="shared" si="1"/>
        <v>18.1844322912</v>
      </c>
      <c r="AE28">
        <v>0</v>
      </c>
      <c r="AF28" s="26"/>
      <c r="AG28">
        <f t="shared" si="2"/>
        <v>18.1844322912</v>
      </c>
      <c r="AI28" s="75">
        <f>PXIL!M28</f>
        <v>0</v>
      </c>
      <c r="AJ28" s="75">
        <f>PXIL!S28</f>
        <v>0</v>
      </c>
      <c r="AK28" s="75">
        <f>RTM_IEX!M28</f>
        <v>0.46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14.465876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0.27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0.12967570880000001</v>
      </c>
      <c r="AD29">
        <f t="shared" si="1"/>
        <v>14.606200291199999</v>
      </c>
      <c r="AE29">
        <v>0</v>
      </c>
      <c r="AF29" s="26"/>
      <c r="AG29">
        <f t="shared" si="2"/>
        <v>14.606200291199999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14.465876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0.1527317088</v>
      </c>
      <c r="AD30">
        <f t="shared" si="1"/>
        <v>17.203144291199997</v>
      </c>
      <c r="AE30">
        <v>0</v>
      </c>
      <c r="AF30" s="26"/>
      <c r="AG30">
        <f t="shared" si="2"/>
        <v>17.203144291199997</v>
      </c>
      <c r="AI30" s="75">
        <f>PXIL!M30</f>
        <v>0</v>
      </c>
      <c r="AJ30" s="75">
        <f>PXIL!S30</f>
        <v>0</v>
      </c>
      <c r="AK30" s="75">
        <f>RTM_IEX!M30</f>
        <v>0.13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14.465876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4.34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0.1654917088</v>
      </c>
      <c r="AD31">
        <f t="shared" si="1"/>
        <v>18.640384291199997</v>
      </c>
      <c r="AE31">
        <v>0</v>
      </c>
      <c r="AF31" s="26"/>
      <c r="AG31">
        <f t="shared" si="2"/>
        <v>18.640384291199997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14.465876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0.21221970880000002</v>
      </c>
      <c r="AD32">
        <f t="shared" si="1"/>
        <v>23.903656291200001</v>
      </c>
      <c r="AE32">
        <v>0</v>
      </c>
      <c r="AF32" s="26"/>
      <c r="AG32">
        <f t="shared" si="2"/>
        <v>23.903656291200001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14.465876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1.83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0.1434037088</v>
      </c>
      <c r="AD33">
        <f t="shared" si="1"/>
        <v>16.152472291199999</v>
      </c>
      <c r="AE33">
        <v>0</v>
      </c>
      <c r="AF33" s="26"/>
      <c r="AG33">
        <f t="shared" si="2"/>
        <v>16.152472291199999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0.1485077088</v>
      </c>
      <c r="AD34">
        <f t="shared" si="1"/>
        <v>16.727368291199998</v>
      </c>
      <c r="AE34">
        <v>0</v>
      </c>
      <c r="AF34" s="26"/>
      <c r="AG34">
        <f t="shared" si="2"/>
        <v>16.727368291199998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14.465876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5.21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0.17314770879999999</v>
      </c>
      <c r="AD35">
        <f t="shared" si="1"/>
        <v>19.5027282912</v>
      </c>
      <c r="AE35">
        <v>0</v>
      </c>
      <c r="AF35" s="26"/>
      <c r="AG35">
        <f t="shared" si="2"/>
        <v>19.5027282912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13.994398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0.12315070240000001</v>
      </c>
      <c r="AD36">
        <f t="shared" si="1"/>
        <v>13.8712472976</v>
      </c>
      <c r="AE36">
        <v>0</v>
      </c>
      <c r="AF36" s="26"/>
      <c r="AG36">
        <f t="shared" si="2"/>
        <v>13.8712472976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4.7300000000000004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0.16892370879999999</v>
      </c>
      <c r="AD37">
        <f t="shared" si="1"/>
        <v>19.026952291199997</v>
      </c>
      <c r="AE37">
        <v>0</v>
      </c>
      <c r="AF37" s="26"/>
      <c r="AG37">
        <f t="shared" si="2"/>
        <v>19.026952291199997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14.465876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0.1748197088</v>
      </c>
      <c r="AD38">
        <f t="shared" si="1"/>
        <v>19.691056291199999</v>
      </c>
      <c r="AE38">
        <v>0</v>
      </c>
      <c r="AF38" s="26"/>
      <c r="AG38">
        <f t="shared" si="2"/>
        <v>19.691056291199999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14.465876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7.72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0.19523570880000002</v>
      </c>
      <c r="AD39">
        <f t="shared" si="1"/>
        <v>21.990640291200002</v>
      </c>
      <c r="AE39">
        <v>0</v>
      </c>
      <c r="AF39" s="26"/>
      <c r="AG39">
        <f t="shared" si="2"/>
        <v>21.990640291200002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14.465876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1.74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0.14261170880000001</v>
      </c>
      <c r="AD40">
        <f t="shared" si="1"/>
        <v>16.063264291199999</v>
      </c>
      <c r="AE40">
        <v>0</v>
      </c>
      <c r="AF40" s="26"/>
      <c r="AG40">
        <f t="shared" si="2"/>
        <v>16.063264291199999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14.465876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0.15959570880000001</v>
      </c>
      <c r="AD41">
        <f t="shared" si="1"/>
        <v>17.976280291199998</v>
      </c>
      <c r="AE41">
        <v>0</v>
      </c>
      <c r="AF41" s="26"/>
      <c r="AG41">
        <f t="shared" si="2"/>
        <v>17.976280291199998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14.465876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3.28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0.1561637088</v>
      </c>
      <c r="AD42">
        <f t="shared" si="1"/>
        <v>17.589712291199998</v>
      </c>
      <c r="AE42">
        <v>0</v>
      </c>
      <c r="AF42" s="26"/>
      <c r="AG42">
        <f t="shared" si="2"/>
        <v>17.589712291199998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14.465876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0.1315237088</v>
      </c>
      <c r="AD43">
        <f t="shared" si="1"/>
        <v>14.814352291200001</v>
      </c>
      <c r="AE43">
        <v>0</v>
      </c>
      <c r="AF43" s="26"/>
      <c r="AG43">
        <f t="shared" si="2"/>
        <v>14.814352291200001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14.465876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2.3199999999999998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0.14771570879999998</v>
      </c>
      <c r="AD44">
        <f t="shared" si="1"/>
        <v>16.638160291199998</v>
      </c>
      <c r="AE44">
        <v>0</v>
      </c>
      <c r="AF44" s="26"/>
      <c r="AG44">
        <f t="shared" si="2"/>
        <v>16.638160291199998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14.465876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0.14173170879999999</v>
      </c>
      <c r="AD45">
        <f t="shared" si="1"/>
        <v>15.964144291199998</v>
      </c>
      <c r="AE45">
        <v>0</v>
      </c>
      <c r="AF45" s="26"/>
      <c r="AG45">
        <f t="shared" si="2"/>
        <v>15.964144291199998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14.465876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5.31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0.17402770880000001</v>
      </c>
      <c r="AD46">
        <f t="shared" si="1"/>
        <v>19.6018482912</v>
      </c>
      <c r="AE46">
        <v>0</v>
      </c>
      <c r="AF46" s="26"/>
      <c r="AG46">
        <f t="shared" si="2"/>
        <v>19.6018482912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14.465876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2.41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0.1485077088</v>
      </c>
      <c r="AD47">
        <f t="shared" si="1"/>
        <v>16.727368291199998</v>
      </c>
      <c r="AE47">
        <v>0</v>
      </c>
      <c r="AF47" s="26"/>
      <c r="AG47">
        <f t="shared" si="2"/>
        <v>16.727368291199998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13.880160999999999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0.1221454168</v>
      </c>
      <c r="AD48">
        <f t="shared" si="1"/>
        <v>13.758015583199999</v>
      </c>
      <c r="AE48">
        <v>0</v>
      </c>
      <c r="AF48" s="26"/>
      <c r="AG48">
        <f t="shared" si="2"/>
        <v>13.758015583199999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14.465876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2.0299999999999998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0.14516370880000001</v>
      </c>
      <c r="AD49">
        <f t="shared" si="1"/>
        <v>16.350712291200001</v>
      </c>
      <c r="AE49">
        <v>0</v>
      </c>
      <c r="AF49" s="26"/>
      <c r="AG49">
        <f t="shared" si="2"/>
        <v>16.350712291200001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13.307855999999999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0.1171091328</v>
      </c>
      <c r="AD50">
        <f t="shared" si="1"/>
        <v>13.1907468672</v>
      </c>
      <c r="AE50">
        <v>0</v>
      </c>
      <c r="AF50" s="26"/>
      <c r="AG50">
        <f t="shared" si="2"/>
        <v>13.1907468672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14.465876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5.31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0.17402770880000001</v>
      </c>
      <c r="AD51">
        <f t="shared" si="1"/>
        <v>19.6018482912</v>
      </c>
      <c r="AE51">
        <v>0</v>
      </c>
      <c r="AF51" s="26"/>
      <c r="AG51">
        <f t="shared" si="2"/>
        <v>19.6018482912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14.465876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0.1289717088</v>
      </c>
      <c r="AD52">
        <f t="shared" si="1"/>
        <v>14.526904291199999</v>
      </c>
      <c r="AE52">
        <v>0</v>
      </c>
      <c r="AF52" s="26"/>
      <c r="AG52">
        <f t="shared" si="2"/>
        <v>14.526904291199999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14.465876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4.82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0.16971570880000003</v>
      </c>
      <c r="AD53">
        <f t="shared" si="1"/>
        <v>19.116160291200003</v>
      </c>
      <c r="AE53">
        <v>0</v>
      </c>
      <c r="AF53" s="26"/>
      <c r="AG53">
        <f t="shared" si="2"/>
        <v>19.116160291200003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14.465876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2.2200000000000002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0.14683570880000002</v>
      </c>
      <c r="AD54">
        <f t="shared" si="1"/>
        <v>16.539040291199999</v>
      </c>
      <c r="AE54">
        <v>0</v>
      </c>
      <c r="AF54" s="26"/>
      <c r="AG54">
        <f t="shared" si="2"/>
        <v>16.539040291199999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14.465876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3.28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0.1561637088</v>
      </c>
      <c r="AD55">
        <f t="shared" si="1"/>
        <v>17.589712291199998</v>
      </c>
      <c r="AE55">
        <v>0</v>
      </c>
      <c r="AF55" s="26"/>
      <c r="AG55">
        <f t="shared" si="2"/>
        <v>17.589712291199998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14.465876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1.45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0.14005970879999999</v>
      </c>
      <c r="AD56">
        <f t="shared" si="1"/>
        <v>15.775816291199998</v>
      </c>
      <c r="AE56">
        <v>0</v>
      </c>
      <c r="AF56" s="26"/>
      <c r="AG56">
        <f t="shared" si="2"/>
        <v>15.775816291199998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14.465876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0.13073170880000001</v>
      </c>
      <c r="AD57">
        <f t="shared" si="1"/>
        <v>14.725144291199999</v>
      </c>
      <c r="AE57">
        <v>0</v>
      </c>
      <c r="AF57" s="26"/>
      <c r="AG57">
        <f t="shared" si="2"/>
        <v>14.725144291199999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14.269238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0.1255692944</v>
      </c>
      <c r="AD58">
        <f t="shared" si="1"/>
        <v>14.1436687056</v>
      </c>
      <c r="AE58">
        <v>0</v>
      </c>
      <c r="AF58" s="26"/>
      <c r="AG58">
        <f t="shared" si="2"/>
        <v>14.1436687056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14.465876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0.39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0.13073170880000001</v>
      </c>
      <c r="AD59">
        <f t="shared" si="1"/>
        <v>14.725144291199999</v>
      </c>
      <c r="AE59">
        <v>0</v>
      </c>
      <c r="AF59" s="26"/>
      <c r="AG59">
        <f t="shared" si="2"/>
        <v>14.725144291199999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14.465876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5.1100000000000003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0.17226770880000003</v>
      </c>
      <c r="AD60">
        <f t="shared" si="1"/>
        <v>19.403608291200001</v>
      </c>
      <c r="AE60">
        <v>0</v>
      </c>
      <c r="AF60" s="26"/>
      <c r="AG60">
        <f t="shared" si="2"/>
        <v>19.403608291200001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14.465876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0.1382997088</v>
      </c>
      <c r="AD61">
        <f t="shared" si="1"/>
        <v>15.5775762912</v>
      </c>
      <c r="AE61">
        <v>0</v>
      </c>
      <c r="AF61" s="26"/>
      <c r="AG61">
        <f t="shared" si="2"/>
        <v>15.5775762912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14.465876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0.1366277088</v>
      </c>
      <c r="AD62">
        <f t="shared" si="1"/>
        <v>15.389248291199999</v>
      </c>
      <c r="AE62">
        <v>0</v>
      </c>
      <c r="AF62" s="26"/>
      <c r="AG62">
        <f t="shared" si="2"/>
        <v>15.389248291199999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1.54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0.1408517088</v>
      </c>
      <c r="AD63">
        <f t="shared" si="1"/>
        <v>15.865024291200001</v>
      </c>
      <c r="AE63">
        <v>0</v>
      </c>
      <c r="AF63" s="26"/>
      <c r="AG63">
        <f t="shared" si="2"/>
        <v>15.865024291200001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13.684139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0.1204204232</v>
      </c>
      <c r="AD64">
        <f t="shared" si="1"/>
        <v>13.563718576799999</v>
      </c>
      <c r="AE64">
        <v>0</v>
      </c>
      <c r="AF64" s="26"/>
      <c r="AG64">
        <f t="shared" si="2"/>
        <v>13.563718576799999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3.76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0.1603877088</v>
      </c>
      <c r="AD65">
        <f t="shared" si="1"/>
        <v>18.065488291200001</v>
      </c>
      <c r="AE65">
        <v>0</v>
      </c>
      <c r="AF65" s="26"/>
      <c r="AG65">
        <f t="shared" si="2"/>
        <v>18.065488291200001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14.465876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0.1382997088</v>
      </c>
      <c r="AD66">
        <f t="shared" si="1"/>
        <v>15.5775762912</v>
      </c>
      <c r="AE66">
        <v>0</v>
      </c>
      <c r="AF66" s="26"/>
      <c r="AG66">
        <f t="shared" si="2"/>
        <v>15.5775762912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14.465876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5.31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0.17402770880000001</v>
      </c>
      <c r="AD67">
        <f t="shared" si="1"/>
        <v>19.6018482912</v>
      </c>
      <c r="AE67">
        <v>0</v>
      </c>
      <c r="AF67" s="26"/>
      <c r="AG67">
        <f t="shared" si="2"/>
        <v>19.6018482912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14.465876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5.31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0.17402770880000001</v>
      </c>
      <c r="AD68">
        <f t="shared" ref="AD68:AD98" si="4">SUM(B68:AB68,AI68:AR68)-AC68</f>
        <v>19.6018482912</v>
      </c>
      <c r="AE68">
        <v>0</v>
      </c>
      <c r="AF68" s="26"/>
      <c r="AG68">
        <f t="shared" ref="AG68:AG98" si="5">SUM(AD68:AF68)</f>
        <v>19.6018482912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14.465876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3.97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0.16223570880000002</v>
      </c>
      <c r="AD69">
        <f t="shared" si="4"/>
        <v>18.2736402912</v>
      </c>
      <c r="AE69">
        <v>0</v>
      </c>
      <c r="AF69" s="26"/>
      <c r="AG69">
        <f t="shared" si="5"/>
        <v>18.2736402912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14.465876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0.14225970880000002</v>
      </c>
      <c r="AD70">
        <f t="shared" si="4"/>
        <v>16.0236162912</v>
      </c>
      <c r="AE70">
        <v>0</v>
      </c>
      <c r="AF70" s="26"/>
      <c r="AG70">
        <f t="shared" si="5"/>
        <v>16.0236162912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14.069222999999999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0.12380916240000001</v>
      </c>
      <c r="AD71">
        <f t="shared" si="4"/>
        <v>13.945413837599999</v>
      </c>
      <c r="AE71">
        <v>0</v>
      </c>
      <c r="AF71" s="26"/>
      <c r="AG71">
        <f t="shared" si="5"/>
        <v>13.945413837599999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4.32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0.16531570880000002</v>
      </c>
      <c r="AD72">
        <f t="shared" si="4"/>
        <v>18.6205602912</v>
      </c>
      <c r="AE72">
        <v>0</v>
      </c>
      <c r="AF72" s="26"/>
      <c r="AG72">
        <f t="shared" si="5"/>
        <v>18.6205602912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14.465876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1.55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0.14093970880000001</v>
      </c>
      <c r="AD73">
        <f t="shared" si="4"/>
        <v>15.874936291199999</v>
      </c>
      <c r="AE73">
        <v>0</v>
      </c>
      <c r="AF73" s="26"/>
      <c r="AG73">
        <f t="shared" si="5"/>
        <v>15.874936291199999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14.465876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4.4400000000000004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0.1686597088</v>
      </c>
      <c r="AD74">
        <f t="shared" si="4"/>
        <v>18.997216291200001</v>
      </c>
      <c r="AE74">
        <v>0</v>
      </c>
      <c r="AF74" s="26"/>
      <c r="AG74">
        <f t="shared" si="5"/>
        <v>18.997216291200001</v>
      </c>
      <c r="AI74" s="75">
        <f>PXIL!M74</f>
        <v>0</v>
      </c>
      <c r="AJ74" s="75">
        <f>PXIL!S74</f>
        <v>0</v>
      </c>
      <c r="AK74" s="75">
        <f>RTM_IEX!M74</f>
        <v>0.26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14.465876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2.46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0.14894770879999999</v>
      </c>
      <c r="AD75">
        <f t="shared" si="4"/>
        <v>16.776928291199997</v>
      </c>
      <c r="AE75">
        <v>0</v>
      </c>
      <c r="AF75" s="26"/>
      <c r="AG75">
        <f t="shared" si="5"/>
        <v>16.776928291199997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14.465876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1.46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0.14014770879999999</v>
      </c>
      <c r="AD76">
        <f t="shared" si="4"/>
        <v>15.785728291199998</v>
      </c>
      <c r="AE76">
        <v>0</v>
      </c>
      <c r="AF76" s="26"/>
      <c r="AG76">
        <f t="shared" si="5"/>
        <v>15.785728291199998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14.465876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0.85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0.13477970880000001</v>
      </c>
      <c r="AD77">
        <f t="shared" si="4"/>
        <v>15.181096291199999</v>
      </c>
      <c r="AE77">
        <v>0</v>
      </c>
      <c r="AF77" s="26"/>
      <c r="AG77">
        <f t="shared" si="5"/>
        <v>15.181096291199999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13.565706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0.11937821280000001</v>
      </c>
      <c r="AD78">
        <f t="shared" si="4"/>
        <v>13.446327787200001</v>
      </c>
      <c r="AE78">
        <v>0</v>
      </c>
      <c r="AF78" s="26"/>
      <c r="AG78">
        <f t="shared" si="5"/>
        <v>13.446327787200001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14.465876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0.1325797088</v>
      </c>
      <c r="AD79">
        <f t="shared" si="4"/>
        <v>14.9332962912</v>
      </c>
      <c r="AE79">
        <v>0</v>
      </c>
      <c r="AF79" s="26"/>
      <c r="AG79">
        <f t="shared" si="5"/>
        <v>14.9332962912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14.465876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0.13988370880000001</v>
      </c>
      <c r="AD80">
        <f t="shared" si="4"/>
        <v>15.7559922912</v>
      </c>
      <c r="AE80">
        <v>0</v>
      </c>
      <c r="AF80" s="26"/>
      <c r="AG80">
        <f t="shared" si="5"/>
        <v>15.7559922912</v>
      </c>
      <c r="AI80" s="75">
        <f>PXIL!M80</f>
        <v>0</v>
      </c>
      <c r="AJ80" s="75">
        <f>PXIL!S80</f>
        <v>0</v>
      </c>
      <c r="AK80" s="75">
        <f>RTM_IEX!M80</f>
        <v>0.23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14.465876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2.85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0.15237970880000001</v>
      </c>
      <c r="AD81">
        <f t="shared" si="4"/>
        <v>17.163496291199998</v>
      </c>
      <c r="AE81">
        <v>0</v>
      </c>
      <c r="AF81" s="26"/>
      <c r="AG81">
        <f t="shared" si="5"/>
        <v>17.163496291199998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14.465876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1.89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0.1439317088</v>
      </c>
      <c r="AD82">
        <f t="shared" si="4"/>
        <v>16.211944291199998</v>
      </c>
      <c r="AE82">
        <v>0</v>
      </c>
      <c r="AF82" s="26"/>
      <c r="AG82">
        <f t="shared" si="5"/>
        <v>16.211944291199998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14.465876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0.15079570880000001</v>
      </c>
      <c r="AD83">
        <f t="shared" si="4"/>
        <v>16.985080291199999</v>
      </c>
      <c r="AE83">
        <v>0</v>
      </c>
      <c r="AF83" s="26"/>
      <c r="AG83">
        <f t="shared" si="5"/>
        <v>16.985080291199999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14.465876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2.17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0.1463957088</v>
      </c>
      <c r="AD84">
        <f t="shared" si="4"/>
        <v>16.4894802912</v>
      </c>
      <c r="AE84">
        <v>0</v>
      </c>
      <c r="AF84" s="26"/>
      <c r="AG84">
        <f t="shared" si="5"/>
        <v>16.4894802912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14.465876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0.14000000000000001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0.12853170880000001</v>
      </c>
      <c r="AD85">
        <f t="shared" si="4"/>
        <v>14.4773442912</v>
      </c>
      <c r="AE85">
        <v>0</v>
      </c>
      <c r="AF85" s="26"/>
      <c r="AG85">
        <f t="shared" si="5"/>
        <v>14.4773442912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14.465876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2.3199999999999998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0.15352370879999999</v>
      </c>
      <c r="AD86">
        <f t="shared" si="4"/>
        <v>17.292352291199997</v>
      </c>
      <c r="AE86">
        <v>0</v>
      </c>
      <c r="AF86" s="26"/>
      <c r="AG86">
        <f t="shared" si="5"/>
        <v>17.292352291199997</v>
      </c>
      <c r="AI86" s="75">
        <f>PXIL!M86</f>
        <v>0</v>
      </c>
      <c r="AJ86" s="75">
        <f>PXIL!S86</f>
        <v>0</v>
      </c>
      <c r="AK86" s="75">
        <f>RTM_IEX!M86</f>
        <v>0.66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14.465876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1.56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0.14102770880000001</v>
      </c>
      <c r="AD87">
        <f t="shared" si="4"/>
        <v>15.884848291200001</v>
      </c>
      <c r="AE87">
        <v>0</v>
      </c>
      <c r="AF87" s="26"/>
      <c r="AG87">
        <f t="shared" si="5"/>
        <v>15.884848291200001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14.465876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2.71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0.1511477088</v>
      </c>
      <c r="AD88">
        <f t="shared" si="4"/>
        <v>17.024728291199999</v>
      </c>
      <c r="AE88">
        <v>0</v>
      </c>
      <c r="AF88" s="26"/>
      <c r="AG88">
        <f t="shared" si="5"/>
        <v>17.024728291199999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14.465876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1.51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0.14058770880000002</v>
      </c>
      <c r="AD89">
        <f t="shared" si="4"/>
        <v>15.835288291199999</v>
      </c>
      <c r="AE89">
        <v>0</v>
      </c>
      <c r="AF89" s="26"/>
      <c r="AG89">
        <f t="shared" si="5"/>
        <v>15.835288291199999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14.465876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0.13486770880000001</v>
      </c>
      <c r="AD90">
        <f t="shared" si="4"/>
        <v>15.191008291199999</v>
      </c>
      <c r="AE90">
        <v>0</v>
      </c>
      <c r="AF90" s="26"/>
      <c r="AG90">
        <f t="shared" si="5"/>
        <v>15.191008291199999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14.465876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0.13504370880000002</v>
      </c>
      <c r="AD91">
        <f t="shared" si="4"/>
        <v>15.210832291200001</v>
      </c>
      <c r="AE91">
        <v>0</v>
      </c>
      <c r="AF91" s="26"/>
      <c r="AG91">
        <f t="shared" si="5"/>
        <v>15.210832291200001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14.227987000000001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0.12520628560000002</v>
      </c>
      <c r="AD92">
        <f t="shared" si="4"/>
        <v>14.102780714400001</v>
      </c>
      <c r="AE92">
        <v>0</v>
      </c>
      <c r="AF92" s="26"/>
      <c r="AG92">
        <f t="shared" si="5"/>
        <v>14.102780714400001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14.465876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0.12817970880000001</v>
      </c>
      <c r="AD93">
        <f t="shared" si="4"/>
        <v>14.4376962912</v>
      </c>
      <c r="AE93">
        <v>0</v>
      </c>
      <c r="AF93" s="26"/>
      <c r="AG93">
        <f t="shared" si="5"/>
        <v>14.4376962912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0.13125970880000001</v>
      </c>
      <c r="AD94">
        <f t="shared" si="4"/>
        <v>14.784616291199999</v>
      </c>
      <c r="AE94">
        <v>0</v>
      </c>
      <c r="AF94" s="26"/>
      <c r="AG94">
        <f t="shared" si="5"/>
        <v>14.784616291199999</v>
      </c>
      <c r="AI94" s="75">
        <f>PXIL!M94</f>
        <v>0</v>
      </c>
      <c r="AJ94" s="75">
        <f>PXIL!S94</f>
        <v>0</v>
      </c>
      <c r="AK94" s="75">
        <f>RTM_IEX!M94</f>
        <v>0.11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14.465876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0.13240370880000002</v>
      </c>
      <c r="AD95">
        <f t="shared" si="4"/>
        <v>14.9134722912</v>
      </c>
      <c r="AE95">
        <v>0</v>
      </c>
      <c r="AF95" s="26"/>
      <c r="AG95">
        <f t="shared" si="5"/>
        <v>14.9134722912</v>
      </c>
      <c r="AI95" s="75">
        <f>PXIL!M95</f>
        <v>0</v>
      </c>
      <c r="AJ95" s="75">
        <f>PXIL!S95</f>
        <v>0</v>
      </c>
      <c r="AK95" s="75">
        <f>RTM_IEX!M95</f>
        <v>0.14000000000000001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14.465876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0.12923570879999999</v>
      </c>
      <c r="AD96">
        <f t="shared" si="4"/>
        <v>14.556640291200001</v>
      </c>
      <c r="AE96">
        <v>0</v>
      </c>
      <c r="AF96" s="26"/>
      <c r="AG96">
        <f t="shared" si="5"/>
        <v>14.556640291200001</v>
      </c>
      <c r="AI96" s="75">
        <f>PXIL!M96</f>
        <v>0</v>
      </c>
      <c r="AJ96" s="75">
        <f>PXIL!S96</f>
        <v>0</v>
      </c>
      <c r="AK96" s="75">
        <f>RTM_IEX!M96</f>
        <v>0.05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14.465876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0.12729970879999999</v>
      </c>
      <c r="AD97">
        <f t="shared" si="4"/>
        <v>14.338576291199999</v>
      </c>
      <c r="AE97">
        <v>0</v>
      </c>
      <c r="AF97" s="26"/>
      <c r="AG97">
        <f t="shared" si="5"/>
        <v>14.338576291199999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14.465876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0.12817970880000001</v>
      </c>
      <c r="AD98">
        <f t="shared" si="4"/>
        <v>14.4376962912</v>
      </c>
      <c r="AE98">
        <v>0</v>
      </c>
      <c r="AF98" s="26"/>
      <c r="AG98">
        <f t="shared" si="5"/>
        <v>14.4376962912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0.34197945524999973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4.250499999999998E-2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3.3958712062000002E-3</v>
      </c>
      <c r="AD99">
        <f t="shared" si="6"/>
        <v>0.38249858404379999</v>
      </c>
      <c r="AE99">
        <f t="shared" ref="AE99:AR99" si="8">SUM(AE3:AE98)/4000</f>
        <v>0</v>
      </c>
      <c r="AG99">
        <f t="shared" si="8"/>
        <v>0.38249858404379999</v>
      </c>
      <c r="AI99">
        <f t="shared" si="8"/>
        <v>0</v>
      </c>
      <c r="AJ99">
        <f t="shared" si="8"/>
        <v>0</v>
      </c>
      <c r="AK99">
        <f t="shared" si="8"/>
        <v>1.4100000000000002E-3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62</v>
      </c>
      <c r="C3" s="16">
        <f>'[1]19'!C5</f>
        <v>0</v>
      </c>
      <c r="D3" s="16">
        <f>'[1]19'!D5</f>
        <v>250</v>
      </c>
      <c r="E3" s="16">
        <f>'[1]19'!E5</f>
        <v>0</v>
      </c>
      <c r="F3" s="15">
        <f>SUM(B3:E3)</f>
        <v>312</v>
      </c>
      <c r="G3" s="15">
        <f>'[1]19'!H5</f>
        <v>62</v>
      </c>
      <c r="H3" s="16">
        <f>'[1]19'!I5</f>
        <v>0</v>
      </c>
      <c r="I3" s="16">
        <f>'[1]19'!J5</f>
        <v>84</v>
      </c>
      <c r="J3" s="16">
        <f>'[1]19'!K5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84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</row>
    <row r="4" spans="1:18">
      <c r="A4" s="8" t="s">
        <v>46</v>
      </c>
      <c r="B4" s="15">
        <f>'[1]19'!B6</f>
        <v>62</v>
      </c>
      <c r="C4" s="16">
        <f>'[1]19'!C6</f>
        <v>0</v>
      </c>
      <c r="D4" s="16">
        <f>'[1]19'!D6</f>
        <v>250</v>
      </c>
      <c r="E4" s="16">
        <f>'[1]19'!E6</f>
        <v>0</v>
      </c>
      <c r="F4" s="15">
        <f>SUM(B4:E4)</f>
        <v>312</v>
      </c>
      <c r="G4" s="15">
        <f>'[1]19'!H6</f>
        <v>62</v>
      </c>
      <c r="H4" s="16">
        <f>'[1]19'!I6</f>
        <v>0</v>
      </c>
      <c r="I4" s="16">
        <f>'[1]19'!J6</f>
        <v>84</v>
      </c>
      <c r="J4" s="16">
        <f>'[1]19'!K6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84</v>
      </c>
      <c r="P4" s="16">
        <f t="shared" si="3"/>
        <v>0</v>
      </c>
      <c r="Q4" s="17">
        <f t="shared" ref="Q4:Q67" si="5">SUM(M4:P4)</f>
        <v>146</v>
      </c>
    </row>
    <row r="5" spans="1:18">
      <c r="A5" s="8" t="s">
        <v>47</v>
      </c>
      <c r="B5" s="15">
        <f>'[1]19'!B7</f>
        <v>62</v>
      </c>
      <c r="C5" s="16">
        <f>'[1]19'!C7</f>
        <v>0</v>
      </c>
      <c r="D5" s="16">
        <f>'[1]19'!D7</f>
        <v>250</v>
      </c>
      <c r="E5" s="16">
        <f>'[1]19'!E7</f>
        <v>0</v>
      </c>
      <c r="F5" s="15">
        <f t="shared" ref="F5:F68" si="6">SUM(B5:E5)</f>
        <v>312</v>
      </c>
      <c r="G5" s="15">
        <f>'[1]19'!H7</f>
        <v>62</v>
      </c>
      <c r="H5" s="16">
        <f>'[1]19'!I7</f>
        <v>0</v>
      </c>
      <c r="I5" s="16">
        <f>'[1]19'!J7</f>
        <v>84</v>
      </c>
      <c r="J5" s="16">
        <f>'[1]19'!K7</f>
        <v>0</v>
      </c>
      <c r="K5" s="15">
        <f t="shared" si="4"/>
        <v>146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84</v>
      </c>
      <c r="P5" s="16">
        <f t="shared" si="3"/>
        <v>0</v>
      </c>
      <c r="Q5" s="17">
        <f t="shared" si="5"/>
        <v>146</v>
      </c>
      <c r="R5" s="168"/>
    </row>
    <row r="6" spans="1:18">
      <c r="A6" s="8" t="s">
        <v>48</v>
      </c>
      <c r="B6" s="15">
        <f>'[1]19'!B8</f>
        <v>62</v>
      </c>
      <c r="C6" s="16">
        <f>'[1]19'!C8</f>
        <v>0</v>
      </c>
      <c r="D6" s="16">
        <f>'[1]19'!D8</f>
        <v>250</v>
      </c>
      <c r="E6" s="16">
        <f>'[1]19'!E8</f>
        <v>0</v>
      </c>
      <c r="F6" s="15">
        <f t="shared" si="6"/>
        <v>312</v>
      </c>
      <c r="G6" s="15">
        <f>'[1]19'!H8</f>
        <v>62</v>
      </c>
      <c r="H6" s="16">
        <f>'[1]19'!I8</f>
        <v>0</v>
      </c>
      <c r="I6" s="16">
        <f>'[1]19'!J8</f>
        <v>84</v>
      </c>
      <c r="J6" s="16">
        <f>'[1]19'!K8</f>
        <v>0</v>
      </c>
      <c r="K6" s="15">
        <f t="shared" si="4"/>
        <v>146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84</v>
      </c>
      <c r="P6" s="16">
        <f t="shared" si="3"/>
        <v>0</v>
      </c>
      <c r="Q6" s="17">
        <f t="shared" si="5"/>
        <v>146</v>
      </c>
    </row>
    <row r="7" spans="1:18">
      <c r="A7" s="8" t="s">
        <v>49</v>
      </c>
      <c r="B7" s="15">
        <f>'[1]19'!B9</f>
        <v>62</v>
      </c>
      <c r="C7" s="16">
        <f>'[1]19'!C9</f>
        <v>0</v>
      </c>
      <c r="D7" s="16">
        <f>'[1]19'!D9</f>
        <v>250</v>
      </c>
      <c r="E7" s="16">
        <f>'[1]19'!E9</f>
        <v>0</v>
      </c>
      <c r="F7" s="15">
        <f t="shared" si="6"/>
        <v>312</v>
      </c>
      <c r="G7" s="15">
        <f>'[1]19'!H9</f>
        <v>62</v>
      </c>
      <c r="H7" s="16">
        <f>'[1]19'!I9</f>
        <v>0</v>
      </c>
      <c r="I7" s="16">
        <f>'[1]19'!J9</f>
        <v>84</v>
      </c>
      <c r="J7" s="16">
        <f>'[1]19'!K9</f>
        <v>0</v>
      </c>
      <c r="K7" s="15">
        <f t="shared" si="4"/>
        <v>146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84</v>
      </c>
      <c r="P7" s="16">
        <f t="shared" si="3"/>
        <v>0</v>
      </c>
      <c r="Q7" s="17">
        <f t="shared" si="5"/>
        <v>146</v>
      </c>
    </row>
    <row r="8" spans="1:18">
      <c r="A8" s="8" t="s">
        <v>50</v>
      </c>
      <c r="B8" s="15">
        <f>'[1]19'!B10</f>
        <v>62</v>
      </c>
      <c r="C8" s="16">
        <f>'[1]19'!C10</f>
        <v>0</v>
      </c>
      <c r="D8" s="16">
        <f>'[1]19'!D10</f>
        <v>248</v>
      </c>
      <c r="E8" s="16">
        <f>'[1]19'!E10</f>
        <v>0</v>
      </c>
      <c r="F8" s="15">
        <f t="shared" si="6"/>
        <v>310</v>
      </c>
      <c r="G8" s="15">
        <f>'[1]19'!H10</f>
        <v>62</v>
      </c>
      <c r="H8" s="16">
        <f>'[1]19'!I10</f>
        <v>0</v>
      </c>
      <c r="I8" s="16">
        <f>'[1]19'!J10</f>
        <v>84</v>
      </c>
      <c r="J8" s="16">
        <f>'[1]19'!K10</f>
        <v>0</v>
      </c>
      <c r="K8" s="15">
        <f t="shared" si="4"/>
        <v>146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84</v>
      </c>
      <c r="P8" s="16">
        <f t="shared" si="3"/>
        <v>0</v>
      </c>
      <c r="Q8" s="17">
        <f t="shared" si="5"/>
        <v>146</v>
      </c>
    </row>
    <row r="9" spans="1:18">
      <c r="A9" s="8" t="s">
        <v>51</v>
      </c>
      <c r="B9" s="15">
        <f>'[1]19'!B11</f>
        <v>62</v>
      </c>
      <c r="C9" s="16">
        <f>'[1]19'!C11</f>
        <v>0</v>
      </c>
      <c r="D9" s="16">
        <f>'[1]19'!D11</f>
        <v>248</v>
      </c>
      <c r="E9" s="16">
        <f>'[1]19'!E11</f>
        <v>0</v>
      </c>
      <c r="F9" s="15">
        <f t="shared" si="6"/>
        <v>310</v>
      </c>
      <c r="G9" s="15">
        <f>'[1]19'!H11</f>
        <v>62</v>
      </c>
      <c r="H9" s="16">
        <f>'[1]19'!I11</f>
        <v>0</v>
      </c>
      <c r="I9" s="16">
        <f>'[1]19'!J11</f>
        <v>84</v>
      </c>
      <c r="J9" s="16">
        <f>'[1]19'!K11</f>
        <v>0</v>
      </c>
      <c r="K9" s="15">
        <f t="shared" si="4"/>
        <v>146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84</v>
      </c>
      <c r="P9" s="16">
        <f t="shared" si="3"/>
        <v>0</v>
      </c>
      <c r="Q9" s="17">
        <f t="shared" si="5"/>
        <v>146</v>
      </c>
    </row>
    <row r="10" spans="1:18">
      <c r="A10" s="8" t="s">
        <v>52</v>
      </c>
      <c r="B10" s="15">
        <f>'[1]19'!B12</f>
        <v>62</v>
      </c>
      <c r="C10" s="16">
        <f>'[1]19'!C12</f>
        <v>0</v>
      </c>
      <c r="D10" s="16">
        <f>'[1]19'!D12</f>
        <v>248</v>
      </c>
      <c r="E10" s="16">
        <f>'[1]19'!E12</f>
        <v>0</v>
      </c>
      <c r="F10" s="15">
        <f t="shared" si="6"/>
        <v>310</v>
      </c>
      <c r="G10" s="15">
        <f>'[1]19'!H12</f>
        <v>62</v>
      </c>
      <c r="H10" s="16">
        <f>'[1]19'!I12</f>
        <v>0</v>
      </c>
      <c r="I10" s="16">
        <f>'[1]19'!J12</f>
        <v>84</v>
      </c>
      <c r="J10" s="16">
        <f>'[1]19'!K12</f>
        <v>0</v>
      </c>
      <c r="K10" s="15">
        <f t="shared" si="4"/>
        <v>146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84</v>
      </c>
      <c r="P10" s="16">
        <f t="shared" si="3"/>
        <v>0</v>
      </c>
      <c r="Q10" s="17">
        <f t="shared" si="5"/>
        <v>146</v>
      </c>
    </row>
    <row r="11" spans="1:18">
      <c r="A11" s="8" t="s">
        <v>53</v>
      </c>
      <c r="B11" s="15">
        <f>'[1]19'!B13</f>
        <v>62</v>
      </c>
      <c r="C11" s="16">
        <f>'[1]19'!C13</f>
        <v>0</v>
      </c>
      <c r="D11" s="16">
        <f>'[1]19'!D13</f>
        <v>248</v>
      </c>
      <c r="E11" s="16">
        <f>'[1]19'!E13</f>
        <v>0</v>
      </c>
      <c r="F11" s="15">
        <f t="shared" si="6"/>
        <v>310</v>
      </c>
      <c r="G11" s="15">
        <f>'[1]19'!H13</f>
        <v>62</v>
      </c>
      <c r="H11" s="16">
        <f>'[1]19'!I13</f>
        <v>0</v>
      </c>
      <c r="I11" s="16">
        <f>'[1]19'!J13</f>
        <v>84</v>
      </c>
      <c r="J11" s="16">
        <f>'[1]19'!K13</f>
        <v>0</v>
      </c>
      <c r="K11" s="15">
        <f t="shared" si="4"/>
        <v>146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84</v>
      </c>
      <c r="P11" s="16">
        <f t="shared" si="3"/>
        <v>0</v>
      </c>
      <c r="Q11" s="17">
        <f t="shared" si="5"/>
        <v>146</v>
      </c>
    </row>
    <row r="12" spans="1:18">
      <c r="A12" s="8" t="s">
        <v>54</v>
      </c>
      <c r="B12" s="15">
        <f>'[1]19'!B14</f>
        <v>62</v>
      </c>
      <c r="C12" s="16">
        <f>'[1]19'!C14</f>
        <v>0</v>
      </c>
      <c r="D12" s="16">
        <f>'[1]19'!D14</f>
        <v>248</v>
      </c>
      <c r="E12" s="16">
        <f>'[1]19'!E14</f>
        <v>0</v>
      </c>
      <c r="F12" s="15">
        <f t="shared" si="6"/>
        <v>310</v>
      </c>
      <c r="G12" s="15">
        <f>'[1]19'!H14</f>
        <v>62</v>
      </c>
      <c r="H12" s="16">
        <f>'[1]19'!I14</f>
        <v>0</v>
      </c>
      <c r="I12" s="16">
        <f>'[1]19'!J14</f>
        <v>84</v>
      </c>
      <c r="J12" s="16">
        <f>'[1]19'!K14</f>
        <v>0</v>
      </c>
      <c r="K12" s="15">
        <f t="shared" si="4"/>
        <v>146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84</v>
      </c>
      <c r="P12" s="16">
        <f t="shared" si="3"/>
        <v>0</v>
      </c>
      <c r="Q12" s="17">
        <f t="shared" si="5"/>
        <v>146</v>
      </c>
    </row>
    <row r="13" spans="1:18">
      <c r="A13" s="8" t="s">
        <v>55</v>
      </c>
      <c r="B13" s="15">
        <f>'[1]19'!B15</f>
        <v>62</v>
      </c>
      <c r="C13" s="16">
        <f>'[1]19'!C15</f>
        <v>0</v>
      </c>
      <c r="D13" s="16">
        <f>'[1]19'!D15</f>
        <v>248</v>
      </c>
      <c r="E13" s="16">
        <f>'[1]19'!E15</f>
        <v>0</v>
      </c>
      <c r="F13" s="15">
        <f t="shared" si="6"/>
        <v>310</v>
      </c>
      <c r="G13" s="15">
        <f>'[1]19'!H15</f>
        <v>62</v>
      </c>
      <c r="H13" s="16">
        <f>'[1]19'!I15</f>
        <v>0</v>
      </c>
      <c r="I13" s="16">
        <f>'[1]19'!J15</f>
        <v>84</v>
      </c>
      <c r="J13" s="16">
        <f>'[1]19'!K15</f>
        <v>0</v>
      </c>
      <c r="K13" s="15">
        <f t="shared" si="4"/>
        <v>146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84</v>
      </c>
      <c r="P13" s="16">
        <f t="shared" si="3"/>
        <v>0</v>
      </c>
      <c r="Q13" s="17">
        <f t="shared" si="5"/>
        <v>146</v>
      </c>
    </row>
    <row r="14" spans="1:18">
      <c r="A14" s="8" t="s">
        <v>56</v>
      </c>
      <c r="B14" s="15">
        <f>'[1]19'!B16</f>
        <v>62</v>
      </c>
      <c r="C14" s="16">
        <f>'[1]19'!C16</f>
        <v>0</v>
      </c>
      <c r="D14" s="16">
        <f>'[1]19'!D16</f>
        <v>248</v>
      </c>
      <c r="E14" s="16">
        <f>'[1]19'!E16</f>
        <v>0</v>
      </c>
      <c r="F14" s="15">
        <f t="shared" si="6"/>
        <v>310</v>
      </c>
      <c r="G14" s="15">
        <f>'[1]19'!H16</f>
        <v>62</v>
      </c>
      <c r="H14" s="16">
        <f>'[1]19'!I16</f>
        <v>0</v>
      </c>
      <c r="I14" s="16">
        <f>'[1]19'!J16</f>
        <v>84</v>
      </c>
      <c r="J14" s="16">
        <f>'[1]19'!K16</f>
        <v>0</v>
      </c>
      <c r="K14" s="15">
        <f t="shared" si="4"/>
        <v>146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84</v>
      </c>
      <c r="P14" s="16">
        <f t="shared" si="3"/>
        <v>0</v>
      </c>
      <c r="Q14" s="17">
        <f t="shared" si="5"/>
        <v>146</v>
      </c>
    </row>
    <row r="15" spans="1:18">
      <c r="A15" s="8" t="s">
        <v>57</v>
      </c>
      <c r="B15" s="15">
        <f>'[1]19'!B17</f>
        <v>62</v>
      </c>
      <c r="C15" s="16">
        <f>'[1]19'!C17</f>
        <v>0</v>
      </c>
      <c r="D15" s="16">
        <f>'[1]19'!D17</f>
        <v>248</v>
      </c>
      <c r="E15" s="16">
        <f>'[1]19'!E17</f>
        <v>0</v>
      </c>
      <c r="F15" s="15">
        <f t="shared" si="6"/>
        <v>310</v>
      </c>
      <c r="G15" s="15">
        <f>'[1]19'!H17</f>
        <v>62</v>
      </c>
      <c r="H15" s="16">
        <f>'[1]19'!I17</f>
        <v>0</v>
      </c>
      <c r="I15" s="16">
        <f>'[1]19'!J17</f>
        <v>87</v>
      </c>
      <c r="J15" s="16">
        <f>'[1]19'!K17</f>
        <v>0</v>
      </c>
      <c r="K15" s="15">
        <f t="shared" si="4"/>
        <v>149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87</v>
      </c>
      <c r="P15" s="16">
        <f t="shared" si="3"/>
        <v>0</v>
      </c>
      <c r="Q15" s="17">
        <f t="shared" si="5"/>
        <v>149</v>
      </c>
    </row>
    <row r="16" spans="1:18">
      <c r="A16" s="8" t="s">
        <v>58</v>
      </c>
      <c r="B16" s="15">
        <f>'[1]19'!B18</f>
        <v>62</v>
      </c>
      <c r="C16" s="16">
        <f>'[1]19'!C18</f>
        <v>0</v>
      </c>
      <c r="D16" s="16">
        <f>'[1]19'!D18</f>
        <v>248</v>
      </c>
      <c r="E16" s="16">
        <f>'[1]19'!E18</f>
        <v>0</v>
      </c>
      <c r="F16" s="15">
        <f t="shared" si="6"/>
        <v>310</v>
      </c>
      <c r="G16" s="15">
        <f>'[1]19'!H18</f>
        <v>62</v>
      </c>
      <c r="H16" s="16">
        <f>'[1]19'!I18</f>
        <v>0</v>
      </c>
      <c r="I16" s="16">
        <f>'[1]19'!J18</f>
        <v>84</v>
      </c>
      <c r="J16" s="16">
        <f>'[1]19'!K18</f>
        <v>0</v>
      </c>
      <c r="K16" s="15">
        <f t="shared" si="4"/>
        <v>146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84</v>
      </c>
      <c r="P16" s="16">
        <f t="shared" si="3"/>
        <v>0</v>
      </c>
      <c r="Q16" s="17">
        <f t="shared" si="5"/>
        <v>146</v>
      </c>
    </row>
    <row r="17" spans="1:17">
      <c r="A17" s="8" t="s">
        <v>59</v>
      </c>
      <c r="B17" s="15">
        <f>'[1]19'!B19</f>
        <v>62</v>
      </c>
      <c r="C17" s="16">
        <f>'[1]19'!C19</f>
        <v>0</v>
      </c>
      <c r="D17" s="16">
        <f>'[1]19'!D19</f>
        <v>248</v>
      </c>
      <c r="E17" s="16">
        <f>'[1]19'!E19</f>
        <v>0</v>
      </c>
      <c r="F17" s="15">
        <f t="shared" si="6"/>
        <v>310</v>
      </c>
      <c r="G17" s="15">
        <f>'[1]19'!H19</f>
        <v>62</v>
      </c>
      <c r="H17" s="16">
        <f>'[1]19'!I19</f>
        <v>0</v>
      </c>
      <c r="I17" s="16">
        <f>'[1]19'!J19</f>
        <v>84</v>
      </c>
      <c r="J17" s="16">
        <f>'[1]19'!K19</f>
        <v>0</v>
      </c>
      <c r="K17" s="15">
        <f t="shared" si="4"/>
        <v>146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84</v>
      </c>
      <c r="P17" s="16">
        <f t="shared" si="3"/>
        <v>0</v>
      </c>
      <c r="Q17" s="17">
        <f t="shared" si="5"/>
        <v>146</v>
      </c>
    </row>
    <row r="18" spans="1:17">
      <c r="A18" s="8" t="s">
        <v>60</v>
      </c>
      <c r="B18" s="15">
        <f>'[1]19'!B20</f>
        <v>62</v>
      </c>
      <c r="C18" s="16">
        <f>'[1]19'!C20</f>
        <v>0</v>
      </c>
      <c r="D18" s="16">
        <f>'[1]19'!D20</f>
        <v>248</v>
      </c>
      <c r="E18" s="16">
        <f>'[1]19'!E20</f>
        <v>0</v>
      </c>
      <c r="F18" s="15">
        <f t="shared" si="6"/>
        <v>310</v>
      </c>
      <c r="G18" s="15">
        <f>'[1]19'!H20</f>
        <v>62</v>
      </c>
      <c r="H18" s="16">
        <f>'[1]19'!I20</f>
        <v>0</v>
      </c>
      <c r="I18" s="16">
        <f>'[1]19'!J20</f>
        <v>84</v>
      </c>
      <c r="J18" s="16">
        <f>'[1]19'!K20</f>
        <v>0</v>
      </c>
      <c r="K18" s="15">
        <f t="shared" si="4"/>
        <v>146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84</v>
      </c>
      <c r="P18" s="16">
        <f t="shared" si="3"/>
        <v>0</v>
      </c>
      <c r="Q18" s="17">
        <f t="shared" si="5"/>
        <v>146</v>
      </c>
    </row>
    <row r="19" spans="1:17">
      <c r="A19" s="8" t="s">
        <v>61</v>
      </c>
      <c r="B19" s="15">
        <f>'[1]19'!B21</f>
        <v>62</v>
      </c>
      <c r="C19" s="16">
        <f>'[1]19'!C21</f>
        <v>0</v>
      </c>
      <c r="D19" s="16">
        <f>'[1]19'!D21</f>
        <v>248</v>
      </c>
      <c r="E19" s="16">
        <f>'[1]19'!E21</f>
        <v>0</v>
      </c>
      <c r="F19" s="15">
        <f t="shared" si="6"/>
        <v>310</v>
      </c>
      <c r="G19" s="15">
        <f>'[1]19'!H21</f>
        <v>62</v>
      </c>
      <c r="H19" s="16">
        <f>'[1]19'!I21</f>
        <v>0</v>
      </c>
      <c r="I19" s="16">
        <f>'[1]19'!J21</f>
        <v>84</v>
      </c>
      <c r="J19" s="16">
        <f>'[1]19'!K21</f>
        <v>0</v>
      </c>
      <c r="K19" s="15">
        <f t="shared" si="4"/>
        <v>146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84</v>
      </c>
      <c r="P19" s="16">
        <f t="shared" si="3"/>
        <v>0</v>
      </c>
      <c r="Q19" s="17">
        <f t="shared" si="5"/>
        <v>146</v>
      </c>
    </row>
    <row r="20" spans="1:17">
      <c r="A20" s="8" t="s">
        <v>62</v>
      </c>
      <c r="B20" s="15">
        <f>'[1]19'!B22</f>
        <v>62</v>
      </c>
      <c r="C20" s="16">
        <f>'[1]19'!C22</f>
        <v>0</v>
      </c>
      <c r="D20" s="16">
        <f>'[1]19'!D22</f>
        <v>248</v>
      </c>
      <c r="E20" s="16">
        <f>'[1]19'!E22</f>
        <v>0</v>
      </c>
      <c r="F20" s="15">
        <f t="shared" si="6"/>
        <v>310</v>
      </c>
      <c r="G20" s="15">
        <f>'[1]19'!H22</f>
        <v>62</v>
      </c>
      <c r="H20" s="16">
        <f>'[1]19'!I22</f>
        <v>0</v>
      </c>
      <c r="I20" s="16">
        <f>'[1]19'!J22</f>
        <v>84</v>
      </c>
      <c r="J20" s="16">
        <f>'[1]19'!K22</f>
        <v>0</v>
      </c>
      <c r="K20" s="15">
        <f t="shared" si="4"/>
        <v>146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84</v>
      </c>
      <c r="P20" s="16">
        <f t="shared" si="3"/>
        <v>0</v>
      </c>
      <c r="Q20" s="17">
        <f t="shared" si="5"/>
        <v>146</v>
      </c>
    </row>
    <row r="21" spans="1:17">
      <c r="A21" s="8" t="s">
        <v>63</v>
      </c>
      <c r="B21" s="15">
        <f>'[1]19'!B23</f>
        <v>62</v>
      </c>
      <c r="C21" s="16">
        <f>'[1]19'!C23</f>
        <v>0</v>
      </c>
      <c r="D21" s="16">
        <f>'[1]19'!D23</f>
        <v>248</v>
      </c>
      <c r="E21" s="16">
        <f>'[1]19'!E23</f>
        <v>0</v>
      </c>
      <c r="F21" s="15">
        <f t="shared" si="6"/>
        <v>310</v>
      </c>
      <c r="G21" s="15">
        <f>'[1]19'!H23</f>
        <v>62</v>
      </c>
      <c r="H21" s="16">
        <f>'[1]19'!I23</f>
        <v>0</v>
      </c>
      <c r="I21" s="16">
        <f>'[1]19'!J23</f>
        <v>88</v>
      </c>
      <c r="J21" s="16">
        <f>'[1]19'!K23</f>
        <v>0</v>
      </c>
      <c r="K21" s="15">
        <f t="shared" si="4"/>
        <v>150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88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'[1]19'!B24</f>
        <v>62</v>
      </c>
      <c r="C22" s="16">
        <f>'[1]19'!C24</f>
        <v>0</v>
      </c>
      <c r="D22" s="16">
        <f>'[1]19'!D24</f>
        <v>248</v>
      </c>
      <c r="E22" s="16">
        <f>'[1]19'!E24</f>
        <v>0</v>
      </c>
      <c r="F22" s="15">
        <f t="shared" si="6"/>
        <v>310</v>
      </c>
      <c r="G22" s="15">
        <f>'[1]19'!H24</f>
        <v>62</v>
      </c>
      <c r="H22" s="16">
        <f>'[1]19'!I24</f>
        <v>0</v>
      </c>
      <c r="I22" s="16">
        <f>'[1]19'!J24</f>
        <v>84</v>
      </c>
      <c r="J22" s="16">
        <f>'[1]19'!K24</f>
        <v>0</v>
      </c>
      <c r="K22" s="15">
        <f t="shared" si="4"/>
        <v>146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84</v>
      </c>
      <c r="P22" s="16">
        <f t="shared" si="3"/>
        <v>0</v>
      </c>
      <c r="Q22" s="17">
        <f t="shared" si="5"/>
        <v>146</v>
      </c>
    </row>
    <row r="23" spans="1:17">
      <c r="A23" s="8" t="s">
        <v>65</v>
      </c>
      <c r="B23" s="15">
        <f>'[1]19'!B25</f>
        <v>62</v>
      </c>
      <c r="C23" s="16">
        <f>'[1]19'!C25</f>
        <v>0</v>
      </c>
      <c r="D23" s="16">
        <f>'[1]19'!D25</f>
        <v>248</v>
      </c>
      <c r="E23" s="16">
        <f>'[1]19'!E25</f>
        <v>0</v>
      </c>
      <c r="F23" s="15">
        <f t="shared" si="6"/>
        <v>310</v>
      </c>
      <c r="G23" s="15">
        <f>'[1]19'!H25</f>
        <v>62</v>
      </c>
      <c r="H23" s="16">
        <f>'[1]19'!I25</f>
        <v>0</v>
      </c>
      <c r="I23" s="16">
        <f>'[1]19'!J25</f>
        <v>86</v>
      </c>
      <c r="J23" s="16">
        <f>'[1]19'!K25</f>
        <v>0</v>
      </c>
      <c r="K23" s="15">
        <f t="shared" si="4"/>
        <v>148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86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'[1]19'!B26</f>
        <v>62</v>
      </c>
      <c r="C24" s="16">
        <f>'[1]19'!C26</f>
        <v>0</v>
      </c>
      <c r="D24" s="16">
        <f>'[1]19'!D26</f>
        <v>248</v>
      </c>
      <c r="E24" s="16">
        <f>'[1]19'!E26</f>
        <v>0</v>
      </c>
      <c r="F24" s="15">
        <f t="shared" si="6"/>
        <v>310</v>
      </c>
      <c r="G24" s="15">
        <f>'[1]19'!H26</f>
        <v>62</v>
      </c>
      <c r="H24" s="16">
        <f>'[1]19'!I26</f>
        <v>0</v>
      </c>
      <c r="I24" s="16">
        <f>'[1]19'!J26</f>
        <v>86</v>
      </c>
      <c r="J24" s="16">
        <f>'[1]19'!K26</f>
        <v>0</v>
      </c>
      <c r="K24" s="15">
        <f t="shared" si="4"/>
        <v>148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86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'[1]19'!B27</f>
        <v>62</v>
      </c>
      <c r="C25" s="16">
        <f>'[1]19'!C27</f>
        <v>0</v>
      </c>
      <c r="D25" s="16">
        <f>'[1]19'!D27</f>
        <v>248</v>
      </c>
      <c r="E25" s="16">
        <f>'[1]19'!E27</f>
        <v>0</v>
      </c>
      <c r="F25" s="15">
        <f t="shared" si="6"/>
        <v>310</v>
      </c>
      <c r="G25" s="15">
        <f>'[1]19'!H27</f>
        <v>62</v>
      </c>
      <c r="H25" s="16">
        <f>'[1]19'!I27</f>
        <v>0</v>
      </c>
      <c r="I25" s="16">
        <f>'[1]19'!J27</f>
        <v>86</v>
      </c>
      <c r="J25" s="16">
        <f>'[1]19'!K27</f>
        <v>0</v>
      </c>
      <c r="K25" s="15">
        <f t="shared" si="4"/>
        <v>148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86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'[1]19'!B28</f>
        <v>62</v>
      </c>
      <c r="C26" s="16">
        <f>'[1]19'!C28</f>
        <v>0</v>
      </c>
      <c r="D26" s="16">
        <f>'[1]19'!D28</f>
        <v>248</v>
      </c>
      <c r="E26" s="16">
        <f>'[1]19'!E28</f>
        <v>0</v>
      </c>
      <c r="F26" s="15">
        <f t="shared" si="6"/>
        <v>310</v>
      </c>
      <c r="G26" s="15">
        <f>'[1]19'!H28</f>
        <v>62</v>
      </c>
      <c r="H26" s="16">
        <f>'[1]19'!I28</f>
        <v>0</v>
      </c>
      <c r="I26" s="16">
        <f>'[1]19'!J28</f>
        <v>84</v>
      </c>
      <c r="J26" s="16">
        <f>'[1]19'!K28</f>
        <v>0</v>
      </c>
      <c r="K26" s="15">
        <f t="shared" si="4"/>
        <v>146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84</v>
      </c>
      <c r="P26" s="16">
        <f t="shared" si="3"/>
        <v>0</v>
      </c>
      <c r="Q26" s="17">
        <f t="shared" si="5"/>
        <v>146</v>
      </c>
    </row>
    <row r="27" spans="1:17">
      <c r="A27" s="8" t="s">
        <v>69</v>
      </c>
      <c r="B27" s="15">
        <f>'[1]19'!B29</f>
        <v>62</v>
      </c>
      <c r="C27" s="16">
        <f>'[1]19'!C29</f>
        <v>0</v>
      </c>
      <c r="D27" s="16">
        <f>'[1]19'!D29</f>
        <v>248</v>
      </c>
      <c r="E27" s="16">
        <f>'[1]19'!E29</f>
        <v>0</v>
      </c>
      <c r="F27" s="15">
        <f t="shared" si="6"/>
        <v>310</v>
      </c>
      <c r="G27" s="15">
        <f>'[1]19'!H29</f>
        <v>62</v>
      </c>
      <c r="H27" s="16">
        <f>'[1]19'!I29</f>
        <v>0</v>
      </c>
      <c r="I27" s="16">
        <f>'[1]19'!J29</f>
        <v>88</v>
      </c>
      <c r="J27" s="16">
        <f>'[1]19'!K29</f>
        <v>0</v>
      </c>
      <c r="K27" s="15">
        <f t="shared" si="4"/>
        <v>150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88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'[1]19'!B30</f>
        <v>62</v>
      </c>
      <c r="C28" s="16">
        <f>'[1]19'!C30</f>
        <v>0</v>
      </c>
      <c r="D28" s="16">
        <f>'[1]19'!D30</f>
        <v>248</v>
      </c>
      <c r="E28" s="16">
        <f>'[1]19'!E30</f>
        <v>0</v>
      </c>
      <c r="F28" s="15">
        <f t="shared" si="6"/>
        <v>310</v>
      </c>
      <c r="G28" s="15">
        <f>'[1]19'!H30</f>
        <v>62</v>
      </c>
      <c r="H28" s="16">
        <f>'[1]19'!I30</f>
        <v>0</v>
      </c>
      <c r="I28" s="16">
        <f>'[1]19'!J30</f>
        <v>86</v>
      </c>
      <c r="J28" s="16">
        <f>'[1]19'!K30</f>
        <v>0</v>
      </c>
      <c r="K28" s="15">
        <f t="shared" si="4"/>
        <v>148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86</v>
      </c>
      <c r="P28" s="16">
        <f t="shared" si="3"/>
        <v>0</v>
      </c>
      <c r="Q28" s="17">
        <f t="shared" si="5"/>
        <v>148</v>
      </c>
    </row>
    <row r="29" spans="1:17">
      <c r="A29" s="8" t="s">
        <v>71</v>
      </c>
      <c r="B29" s="15">
        <f>'[1]19'!B31</f>
        <v>62</v>
      </c>
      <c r="C29" s="16">
        <f>'[1]19'!C31</f>
        <v>0</v>
      </c>
      <c r="D29" s="16">
        <f>'[1]19'!D31</f>
        <v>248</v>
      </c>
      <c r="E29" s="16">
        <f>'[1]19'!E31</f>
        <v>0</v>
      </c>
      <c r="F29" s="15">
        <f t="shared" si="6"/>
        <v>310</v>
      </c>
      <c r="G29" s="15">
        <f>'[1]19'!H31</f>
        <v>62</v>
      </c>
      <c r="H29" s="16">
        <f>'[1]19'!I31</f>
        <v>0</v>
      </c>
      <c r="I29" s="16">
        <f>'[1]19'!J31</f>
        <v>86</v>
      </c>
      <c r="J29" s="16">
        <f>'[1]19'!K31</f>
        <v>0</v>
      </c>
      <c r="K29" s="15">
        <f t="shared" si="4"/>
        <v>148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86</v>
      </c>
      <c r="P29" s="16">
        <f t="shared" si="3"/>
        <v>0</v>
      </c>
      <c r="Q29" s="17">
        <f t="shared" si="5"/>
        <v>148</v>
      </c>
    </row>
    <row r="30" spans="1:17">
      <c r="A30" s="8" t="s">
        <v>72</v>
      </c>
      <c r="B30" s="15">
        <f>'[1]19'!B32</f>
        <v>62</v>
      </c>
      <c r="C30" s="16">
        <f>'[1]19'!C32</f>
        <v>0</v>
      </c>
      <c r="D30" s="16">
        <f>'[1]19'!D32</f>
        <v>248</v>
      </c>
      <c r="E30" s="16">
        <f>'[1]19'!E32</f>
        <v>0</v>
      </c>
      <c r="F30" s="15">
        <f t="shared" si="6"/>
        <v>310</v>
      </c>
      <c r="G30" s="15">
        <f>'[1]19'!H32</f>
        <v>62</v>
      </c>
      <c r="H30" s="16">
        <f>'[1]19'!I32</f>
        <v>0</v>
      </c>
      <c r="I30" s="16">
        <f>'[1]19'!J32</f>
        <v>86</v>
      </c>
      <c r="J30" s="16">
        <f>'[1]19'!K32</f>
        <v>0</v>
      </c>
      <c r="K30" s="15">
        <f t="shared" si="4"/>
        <v>148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86</v>
      </c>
      <c r="P30" s="16">
        <f t="shared" si="3"/>
        <v>0</v>
      </c>
      <c r="Q30" s="17">
        <f t="shared" si="5"/>
        <v>148</v>
      </c>
    </row>
    <row r="31" spans="1:17">
      <c r="A31" s="8" t="s">
        <v>73</v>
      </c>
      <c r="B31" s="15">
        <f>'[1]19'!B33</f>
        <v>62</v>
      </c>
      <c r="C31" s="16">
        <f>'[1]19'!C33</f>
        <v>0</v>
      </c>
      <c r="D31" s="16">
        <f>'[1]19'!D33</f>
        <v>248</v>
      </c>
      <c r="E31" s="16">
        <f>'[1]19'!E33</f>
        <v>0</v>
      </c>
      <c r="F31" s="15">
        <f t="shared" si="6"/>
        <v>310</v>
      </c>
      <c r="G31" s="15">
        <f>'[1]19'!H33</f>
        <v>62</v>
      </c>
      <c r="H31" s="16">
        <f>'[1]19'!I33</f>
        <v>0</v>
      </c>
      <c r="I31" s="16">
        <f>'[1]19'!J33</f>
        <v>86</v>
      </c>
      <c r="J31" s="16">
        <f>'[1]19'!K33</f>
        <v>0</v>
      </c>
      <c r="K31" s="15">
        <f t="shared" si="4"/>
        <v>148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86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'[1]19'!B34</f>
        <v>62</v>
      </c>
      <c r="C32" s="16">
        <f>'[1]19'!C34</f>
        <v>0</v>
      </c>
      <c r="D32" s="16">
        <f>'[1]19'!D34</f>
        <v>248</v>
      </c>
      <c r="E32" s="16">
        <f>'[1]19'!E34</f>
        <v>0</v>
      </c>
      <c r="F32" s="15">
        <f t="shared" si="6"/>
        <v>310</v>
      </c>
      <c r="G32" s="15">
        <f>'[1]19'!H34</f>
        <v>62</v>
      </c>
      <c r="H32" s="16">
        <f>'[1]19'!I34</f>
        <v>0</v>
      </c>
      <c r="I32" s="16">
        <f>'[1]19'!J34</f>
        <v>86</v>
      </c>
      <c r="J32" s="16">
        <f>'[1]19'!K34</f>
        <v>0</v>
      </c>
      <c r="K32" s="15">
        <f t="shared" si="4"/>
        <v>148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86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'[1]19'!B35</f>
        <v>62</v>
      </c>
      <c r="C33" s="16">
        <f>'[1]19'!C35</f>
        <v>0</v>
      </c>
      <c r="D33" s="16">
        <f>'[1]19'!D35</f>
        <v>248</v>
      </c>
      <c r="E33" s="16">
        <f>'[1]19'!E35</f>
        <v>0</v>
      </c>
      <c r="F33" s="15">
        <f t="shared" si="6"/>
        <v>310</v>
      </c>
      <c r="G33" s="15">
        <f>'[1]19'!H35</f>
        <v>62</v>
      </c>
      <c r="H33" s="16">
        <f>'[1]19'!I35</f>
        <v>0</v>
      </c>
      <c r="I33" s="16">
        <f>'[1]19'!J35</f>
        <v>83</v>
      </c>
      <c r="J33" s="16">
        <f>'[1]19'!K35</f>
        <v>0</v>
      </c>
      <c r="K33" s="15">
        <f t="shared" si="4"/>
        <v>145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83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'[1]19'!B36</f>
        <v>62</v>
      </c>
      <c r="C34" s="16">
        <f>'[1]19'!C36</f>
        <v>0</v>
      </c>
      <c r="D34" s="16">
        <f>'[1]19'!D36</f>
        <v>248</v>
      </c>
      <c r="E34" s="16">
        <f>'[1]19'!E36</f>
        <v>0</v>
      </c>
      <c r="F34" s="15">
        <f t="shared" si="6"/>
        <v>310</v>
      </c>
      <c r="G34" s="15">
        <f>'[1]19'!H36</f>
        <v>62</v>
      </c>
      <c r="H34" s="16">
        <f>'[1]19'!I36</f>
        <v>0</v>
      </c>
      <c r="I34" s="16">
        <f>'[1]19'!J36</f>
        <v>86</v>
      </c>
      <c r="J34" s="16">
        <f>'[1]19'!K36</f>
        <v>0</v>
      </c>
      <c r="K34" s="15">
        <f t="shared" si="4"/>
        <v>148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86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'[1]19'!B37</f>
        <v>62</v>
      </c>
      <c r="C35" s="16">
        <f>'[1]19'!C37</f>
        <v>0</v>
      </c>
      <c r="D35" s="16">
        <f>'[1]19'!D37</f>
        <v>248</v>
      </c>
      <c r="E35" s="16">
        <f>'[1]19'!E37</f>
        <v>0</v>
      </c>
      <c r="F35" s="15">
        <f t="shared" si="6"/>
        <v>310</v>
      </c>
      <c r="G35" s="15">
        <f>'[1]19'!H37</f>
        <v>62</v>
      </c>
      <c r="H35" s="16">
        <f>'[1]19'!I37</f>
        <v>0</v>
      </c>
      <c r="I35" s="16">
        <f>'[1]19'!J37</f>
        <v>84</v>
      </c>
      <c r="J35" s="16">
        <f>'[1]19'!K37</f>
        <v>0</v>
      </c>
      <c r="K35" s="15">
        <f t="shared" si="4"/>
        <v>146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146</v>
      </c>
    </row>
    <row r="36" spans="1:17">
      <c r="A36" s="8" t="s">
        <v>78</v>
      </c>
      <c r="B36" s="15">
        <f>'[1]19'!B38</f>
        <v>62</v>
      </c>
      <c r="C36" s="16">
        <f>'[1]19'!C38</f>
        <v>0</v>
      </c>
      <c r="D36" s="16">
        <f>'[1]19'!D38</f>
        <v>248</v>
      </c>
      <c r="E36" s="16">
        <f>'[1]19'!E38</f>
        <v>0</v>
      </c>
      <c r="F36" s="15">
        <f t="shared" si="6"/>
        <v>310</v>
      </c>
      <c r="G36" s="15">
        <f>'[1]19'!H38</f>
        <v>62</v>
      </c>
      <c r="H36" s="16">
        <f>'[1]19'!I38</f>
        <v>0</v>
      </c>
      <c r="I36" s="16">
        <f>'[1]19'!J38</f>
        <v>84</v>
      </c>
      <c r="J36" s="16">
        <f>'[1]19'!K38</f>
        <v>0</v>
      </c>
      <c r="K36" s="15">
        <f t="shared" si="4"/>
        <v>146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84</v>
      </c>
      <c r="P36" s="16">
        <f t="shared" si="10"/>
        <v>0</v>
      </c>
      <c r="Q36" s="17">
        <f t="shared" si="5"/>
        <v>146</v>
      </c>
    </row>
    <row r="37" spans="1:17">
      <c r="A37" s="8" t="s">
        <v>79</v>
      </c>
      <c r="B37" s="15">
        <f>'[1]19'!B39</f>
        <v>62</v>
      </c>
      <c r="C37" s="16">
        <f>'[1]19'!C39</f>
        <v>0</v>
      </c>
      <c r="D37" s="16">
        <f>'[1]19'!D39</f>
        <v>248</v>
      </c>
      <c r="E37" s="16">
        <f>'[1]19'!E39</f>
        <v>0</v>
      </c>
      <c r="F37" s="15">
        <f t="shared" si="6"/>
        <v>310</v>
      </c>
      <c r="G37" s="15">
        <f>'[1]19'!H39</f>
        <v>62</v>
      </c>
      <c r="H37" s="16">
        <f>'[1]19'!I39</f>
        <v>0</v>
      </c>
      <c r="I37" s="16">
        <f>'[1]19'!J39</f>
        <v>84</v>
      </c>
      <c r="J37" s="16">
        <f>'[1]19'!K39</f>
        <v>0</v>
      </c>
      <c r="K37" s="15">
        <f t="shared" si="4"/>
        <v>146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84</v>
      </c>
      <c r="P37" s="16">
        <f t="shared" si="10"/>
        <v>0</v>
      </c>
      <c r="Q37" s="17">
        <f t="shared" si="5"/>
        <v>146</v>
      </c>
    </row>
    <row r="38" spans="1:17">
      <c r="A38" s="8" t="s">
        <v>80</v>
      </c>
      <c r="B38" s="15">
        <f>'[1]19'!B40</f>
        <v>62</v>
      </c>
      <c r="C38" s="16">
        <f>'[1]19'!C40</f>
        <v>0</v>
      </c>
      <c r="D38" s="16">
        <f>'[1]19'!D40</f>
        <v>248</v>
      </c>
      <c r="E38" s="16">
        <f>'[1]19'!E40</f>
        <v>0</v>
      </c>
      <c r="F38" s="15">
        <f t="shared" si="6"/>
        <v>310</v>
      </c>
      <c r="G38" s="15">
        <f>'[1]19'!H40</f>
        <v>62</v>
      </c>
      <c r="H38" s="16">
        <f>'[1]19'!I40</f>
        <v>0</v>
      </c>
      <c r="I38" s="16">
        <f>'[1]19'!J40</f>
        <v>84</v>
      </c>
      <c r="J38" s="16">
        <f>'[1]19'!K40</f>
        <v>0</v>
      </c>
      <c r="K38" s="15">
        <f t="shared" si="4"/>
        <v>146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84</v>
      </c>
      <c r="P38" s="16">
        <f t="shared" si="10"/>
        <v>0</v>
      </c>
      <c r="Q38" s="17">
        <f t="shared" si="5"/>
        <v>146</v>
      </c>
    </row>
    <row r="39" spans="1:17">
      <c r="A39" s="8" t="s">
        <v>81</v>
      </c>
      <c r="B39" s="15">
        <f>'[1]19'!B41</f>
        <v>62</v>
      </c>
      <c r="C39" s="16">
        <f>'[1]19'!C41</f>
        <v>0</v>
      </c>
      <c r="D39" s="16">
        <f>'[1]19'!D41</f>
        <v>248</v>
      </c>
      <c r="E39" s="16">
        <f>'[1]19'!E41</f>
        <v>0</v>
      </c>
      <c r="F39" s="15">
        <f t="shared" si="6"/>
        <v>310</v>
      </c>
      <c r="G39" s="15">
        <f>'[1]19'!H41</f>
        <v>62</v>
      </c>
      <c r="H39" s="16">
        <f>'[1]19'!I41</f>
        <v>0</v>
      </c>
      <c r="I39" s="16">
        <f>'[1]19'!J41</f>
        <v>82</v>
      </c>
      <c r="J39" s="16">
        <f>'[1]19'!K41</f>
        <v>0</v>
      </c>
      <c r="K39" s="15">
        <f t="shared" si="4"/>
        <v>144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144</v>
      </c>
    </row>
    <row r="40" spans="1:17">
      <c r="A40" s="8" t="s">
        <v>82</v>
      </c>
      <c r="B40" s="15">
        <f>'[1]19'!B42</f>
        <v>62</v>
      </c>
      <c r="C40" s="16">
        <f>'[1]19'!C42</f>
        <v>0</v>
      </c>
      <c r="D40" s="16">
        <f>'[1]19'!D42</f>
        <v>248</v>
      </c>
      <c r="E40" s="16">
        <f>'[1]19'!E42</f>
        <v>0</v>
      </c>
      <c r="F40" s="15">
        <f t="shared" si="6"/>
        <v>310</v>
      </c>
      <c r="G40" s="15">
        <f>'[1]19'!H42</f>
        <v>62</v>
      </c>
      <c r="H40" s="16">
        <f>'[1]19'!I42</f>
        <v>0</v>
      </c>
      <c r="I40" s="16">
        <f>'[1]19'!J42</f>
        <v>84</v>
      </c>
      <c r="J40" s="16">
        <f>'[1]19'!K42</f>
        <v>0</v>
      </c>
      <c r="K40" s="15">
        <f t="shared" si="4"/>
        <v>146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84</v>
      </c>
      <c r="P40" s="16">
        <f t="shared" si="10"/>
        <v>0</v>
      </c>
      <c r="Q40" s="17">
        <f t="shared" si="5"/>
        <v>146</v>
      </c>
    </row>
    <row r="41" spans="1:17">
      <c r="A41" s="8" t="s">
        <v>83</v>
      </c>
      <c r="B41" s="15">
        <f>'[1]19'!B43</f>
        <v>62</v>
      </c>
      <c r="C41" s="16">
        <f>'[1]19'!C43</f>
        <v>0</v>
      </c>
      <c r="D41" s="16">
        <f>'[1]19'!D43</f>
        <v>248</v>
      </c>
      <c r="E41" s="16">
        <f>'[1]19'!E43</f>
        <v>0</v>
      </c>
      <c r="F41" s="15">
        <f t="shared" si="6"/>
        <v>310</v>
      </c>
      <c r="G41" s="15">
        <f>'[1]19'!H43</f>
        <v>62</v>
      </c>
      <c r="H41" s="16">
        <f>'[1]19'!I43</f>
        <v>0</v>
      </c>
      <c r="I41" s="16">
        <f>'[1]19'!J43</f>
        <v>84</v>
      </c>
      <c r="J41" s="16">
        <f>'[1]19'!K43</f>
        <v>0</v>
      </c>
      <c r="K41" s="15">
        <f t="shared" si="4"/>
        <v>146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84</v>
      </c>
      <c r="P41" s="16">
        <f t="shared" si="10"/>
        <v>0</v>
      </c>
      <c r="Q41" s="17">
        <f t="shared" si="5"/>
        <v>146</v>
      </c>
    </row>
    <row r="42" spans="1:17">
      <c r="A42" s="8" t="s">
        <v>84</v>
      </c>
      <c r="B42" s="15">
        <f>'[1]19'!B44</f>
        <v>62</v>
      </c>
      <c r="C42" s="16">
        <f>'[1]19'!C44</f>
        <v>0</v>
      </c>
      <c r="D42" s="16">
        <f>'[1]19'!D44</f>
        <v>248</v>
      </c>
      <c r="E42" s="16">
        <f>'[1]19'!E44</f>
        <v>0</v>
      </c>
      <c r="F42" s="15">
        <f t="shared" si="6"/>
        <v>310</v>
      </c>
      <c r="G42" s="15">
        <f>'[1]19'!H44</f>
        <v>62</v>
      </c>
      <c r="H42" s="16">
        <f>'[1]19'!I44</f>
        <v>0</v>
      </c>
      <c r="I42" s="16">
        <f>'[1]19'!J44</f>
        <v>84</v>
      </c>
      <c r="J42" s="16">
        <f>'[1]19'!K44</f>
        <v>0</v>
      </c>
      <c r="K42" s="15">
        <f t="shared" si="4"/>
        <v>146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84</v>
      </c>
      <c r="P42" s="16">
        <f t="shared" si="10"/>
        <v>0</v>
      </c>
      <c r="Q42" s="17">
        <f t="shared" si="5"/>
        <v>146</v>
      </c>
    </row>
    <row r="43" spans="1:17">
      <c r="A43" s="8" t="s">
        <v>85</v>
      </c>
      <c r="B43" s="15">
        <f>'[1]19'!B45</f>
        <v>62</v>
      </c>
      <c r="C43" s="16">
        <f>'[1]19'!C45</f>
        <v>0</v>
      </c>
      <c r="D43" s="16">
        <f>'[1]19'!D45</f>
        <v>248</v>
      </c>
      <c r="E43" s="16">
        <f>'[1]19'!E45</f>
        <v>0</v>
      </c>
      <c r="F43" s="15">
        <f t="shared" si="6"/>
        <v>310</v>
      </c>
      <c r="G43" s="15">
        <f>'[1]19'!H45</f>
        <v>62</v>
      </c>
      <c r="H43" s="16">
        <f>'[1]19'!I45</f>
        <v>0</v>
      </c>
      <c r="I43" s="16">
        <f>'[1]19'!J45</f>
        <v>82</v>
      </c>
      <c r="J43" s="16">
        <f>'[1]19'!K45</f>
        <v>0</v>
      </c>
      <c r="K43" s="15">
        <f t="shared" si="4"/>
        <v>144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82</v>
      </c>
      <c r="P43" s="16">
        <f t="shared" si="10"/>
        <v>0</v>
      </c>
      <c r="Q43" s="17">
        <f t="shared" si="5"/>
        <v>144</v>
      </c>
    </row>
    <row r="44" spans="1:17">
      <c r="A44" s="8" t="s">
        <v>86</v>
      </c>
      <c r="B44" s="15">
        <f>'[1]19'!B46</f>
        <v>62</v>
      </c>
      <c r="C44" s="16">
        <f>'[1]19'!C46</f>
        <v>0</v>
      </c>
      <c r="D44" s="16">
        <f>'[1]19'!D46</f>
        <v>248</v>
      </c>
      <c r="E44" s="16">
        <f>'[1]19'!E46</f>
        <v>0</v>
      </c>
      <c r="F44" s="15">
        <f t="shared" si="6"/>
        <v>310</v>
      </c>
      <c r="G44" s="15">
        <f>'[1]19'!H46</f>
        <v>62</v>
      </c>
      <c r="H44" s="16">
        <f>'[1]19'!I46</f>
        <v>0</v>
      </c>
      <c r="I44" s="16">
        <f>'[1]19'!J46</f>
        <v>82</v>
      </c>
      <c r="J44" s="16">
        <f>'[1]19'!K46</f>
        <v>0</v>
      </c>
      <c r="K44" s="15">
        <f t="shared" si="4"/>
        <v>144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82</v>
      </c>
      <c r="P44" s="16">
        <f t="shared" si="10"/>
        <v>0</v>
      </c>
      <c r="Q44" s="17">
        <f t="shared" si="5"/>
        <v>144</v>
      </c>
    </row>
    <row r="45" spans="1:17">
      <c r="A45" s="8" t="s">
        <v>87</v>
      </c>
      <c r="B45" s="15">
        <f>'[1]19'!B47</f>
        <v>62</v>
      </c>
      <c r="C45" s="16">
        <f>'[1]19'!C47</f>
        <v>0</v>
      </c>
      <c r="D45" s="16">
        <f>'[1]19'!D47</f>
        <v>248</v>
      </c>
      <c r="E45" s="16">
        <f>'[1]19'!E47</f>
        <v>0</v>
      </c>
      <c r="F45" s="15">
        <f t="shared" si="6"/>
        <v>310</v>
      </c>
      <c r="G45" s="15">
        <f>'[1]19'!H47</f>
        <v>62</v>
      </c>
      <c r="H45" s="16">
        <f>'[1]19'!I47</f>
        <v>0</v>
      </c>
      <c r="I45" s="16">
        <f>'[1]19'!J47</f>
        <v>80</v>
      </c>
      <c r="J45" s="16">
        <f>'[1]19'!K47</f>
        <v>0</v>
      </c>
      <c r="K45" s="15">
        <f t="shared" si="4"/>
        <v>142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80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'[1]19'!B48</f>
        <v>62</v>
      </c>
      <c r="C46" s="16">
        <f>'[1]19'!C48</f>
        <v>0</v>
      </c>
      <c r="D46" s="16">
        <f>'[1]19'!D48</f>
        <v>248</v>
      </c>
      <c r="E46" s="16">
        <f>'[1]19'!E48</f>
        <v>0</v>
      </c>
      <c r="F46" s="15">
        <f t="shared" si="6"/>
        <v>310</v>
      </c>
      <c r="G46" s="15">
        <f>'[1]19'!H48</f>
        <v>62</v>
      </c>
      <c r="H46" s="16">
        <f>'[1]19'!I48</f>
        <v>0</v>
      </c>
      <c r="I46" s="16">
        <f>'[1]19'!J48</f>
        <v>81</v>
      </c>
      <c r="J46" s="16">
        <f>'[1]19'!K48</f>
        <v>0</v>
      </c>
      <c r="K46" s="15">
        <f t="shared" si="4"/>
        <v>143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81</v>
      </c>
      <c r="P46" s="16">
        <f t="shared" si="10"/>
        <v>0</v>
      </c>
      <c r="Q46" s="17">
        <f t="shared" si="5"/>
        <v>143</v>
      </c>
    </row>
    <row r="47" spans="1:17">
      <c r="A47" s="8" t="s">
        <v>89</v>
      </c>
      <c r="B47" s="15">
        <f>'[1]19'!B49</f>
        <v>62</v>
      </c>
      <c r="C47" s="16">
        <f>'[1]19'!C49</f>
        <v>0</v>
      </c>
      <c r="D47" s="16">
        <f>'[1]19'!D49</f>
        <v>248</v>
      </c>
      <c r="E47" s="16">
        <f>'[1]19'!E49</f>
        <v>0</v>
      </c>
      <c r="F47" s="15">
        <f t="shared" si="6"/>
        <v>310</v>
      </c>
      <c r="G47" s="15">
        <f>'[1]19'!H49</f>
        <v>62</v>
      </c>
      <c r="H47" s="16">
        <f>'[1]19'!I49</f>
        <v>0</v>
      </c>
      <c r="I47" s="16">
        <f>'[1]19'!J49</f>
        <v>81</v>
      </c>
      <c r="J47" s="16">
        <f>'[1]19'!K49</f>
        <v>0</v>
      </c>
      <c r="K47" s="15">
        <f t="shared" si="4"/>
        <v>143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81</v>
      </c>
      <c r="P47" s="16">
        <f t="shared" si="10"/>
        <v>0</v>
      </c>
      <c r="Q47" s="17">
        <f t="shared" si="5"/>
        <v>143</v>
      </c>
    </row>
    <row r="48" spans="1:17">
      <c r="A48" s="8" t="s">
        <v>90</v>
      </c>
      <c r="B48" s="15">
        <f>'[1]19'!B50</f>
        <v>62</v>
      </c>
      <c r="C48" s="16">
        <f>'[1]19'!C50</f>
        <v>0</v>
      </c>
      <c r="D48" s="16">
        <f>'[1]19'!D50</f>
        <v>248</v>
      </c>
      <c r="E48" s="16">
        <f>'[1]19'!E50</f>
        <v>0</v>
      </c>
      <c r="F48" s="15">
        <f t="shared" si="6"/>
        <v>310</v>
      </c>
      <c r="G48" s="15">
        <f>'[1]19'!H50</f>
        <v>62</v>
      </c>
      <c r="H48" s="16">
        <f>'[1]19'!I50</f>
        <v>0</v>
      </c>
      <c r="I48" s="16">
        <f>'[1]19'!J50</f>
        <v>81</v>
      </c>
      <c r="J48" s="16">
        <f>'[1]19'!K50</f>
        <v>0</v>
      </c>
      <c r="K48" s="15">
        <f t="shared" si="4"/>
        <v>143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81</v>
      </c>
      <c r="P48" s="16">
        <f t="shared" si="10"/>
        <v>0</v>
      </c>
      <c r="Q48" s="17">
        <f t="shared" si="5"/>
        <v>143</v>
      </c>
    </row>
    <row r="49" spans="1:17">
      <c r="A49" s="8" t="s">
        <v>91</v>
      </c>
      <c r="B49" s="15">
        <f>'[1]19'!B51</f>
        <v>62</v>
      </c>
      <c r="C49" s="16">
        <f>'[1]19'!C51</f>
        <v>0</v>
      </c>
      <c r="D49" s="16">
        <f>'[1]19'!D51</f>
        <v>248</v>
      </c>
      <c r="E49" s="16">
        <f>'[1]19'!E51</f>
        <v>0</v>
      </c>
      <c r="F49" s="15">
        <f t="shared" si="6"/>
        <v>310</v>
      </c>
      <c r="G49" s="15">
        <f>'[1]19'!H51</f>
        <v>62</v>
      </c>
      <c r="H49" s="16">
        <f>'[1]19'!I51</f>
        <v>0</v>
      </c>
      <c r="I49" s="16">
        <f>'[1]19'!J51</f>
        <v>81</v>
      </c>
      <c r="J49" s="16">
        <f>'[1]19'!K51</f>
        <v>0</v>
      </c>
      <c r="K49" s="15">
        <f t="shared" si="4"/>
        <v>143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81</v>
      </c>
      <c r="P49" s="16">
        <f t="shared" si="10"/>
        <v>0</v>
      </c>
      <c r="Q49" s="17">
        <f t="shared" si="5"/>
        <v>143</v>
      </c>
    </row>
    <row r="50" spans="1:17">
      <c r="A50" s="8" t="s">
        <v>92</v>
      </c>
      <c r="B50" s="15">
        <f>'[1]19'!B52</f>
        <v>62</v>
      </c>
      <c r="C50" s="16">
        <f>'[1]19'!C52</f>
        <v>0</v>
      </c>
      <c r="D50" s="16">
        <f>'[1]19'!D52</f>
        <v>248</v>
      </c>
      <c r="E50" s="16">
        <f>'[1]19'!E52</f>
        <v>0</v>
      </c>
      <c r="F50" s="15">
        <f t="shared" si="6"/>
        <v>310</v>
      </c>
      <c r="G50" s="15">
        <f>'[1]19'!H52</f>
        <v>62</v>
      </c>
      <c r="H50" s="16">
        <f>'[1]19'!I52</f>
        <v>0</v>
      </c>
      <c r="I50" s="16">
        <f>'[1]19'!J52</f>
        <v>81</v>
      </c>
      <c r="J50" s="16">
        <f>'[1]19'!K52</f>
        <v>0</v>
      </c>
      <c r="K50" s="15">
        <f t="shared" si="4"/>
        <v>143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81</v>
      </c>
      <c r="P50" s="16">
        <f t="shared" si="10"/>
        <v>0</v>
      </c>
      <c r="Q50" s="17">
        <f t="shared" si="5"/>
        <v>143</v>
      </c>
    </row>
    <row r="51" spans="1:17">
      <c r="A51" s="8" t="s">
        <v>93</v>
      </c>
      <c r="B51" s="15">
        <f>'[1]19'!B53</f>
        <v>62</v>
      </c>
      <c r="C51" s="16">
        <f>'[1]19'!C53</f>
        <v>0</v>
      </c>
      <c r="D51" s="16">
        <f>'[1]19'!D53</f>
        <v>248</v>
      </c>
      <c r="E51" s="16">
        <f>'[1]19'!E53</f>
        <v>0</v>
      </c>
      <c r="F51" s="15">
        <f t="shared" si="6"/>
        <v>310</v>
      </c>
      <c r="G51" s="15">
        <f>'[1]19'!H53</f>
        <v>62</v>
      </c>
      <c r="H51" s="16">
        <f>'[1]19'!I53</f>
        <v>0</v>
      </c>
      <c r="I51" s="16">
        <f>'[1]19'!J53</f>
        <v>80</v>
      </c>
      <c r="J51" s="16">
        <f>'[1]19'!K53</f>
        <v>0</v>
      </c>
      <c r="K51" s="15">
        <f t="shared" si="4"/>
        <v>142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80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'[1]19'!B54</f>
        <v>62</v>
      </c>
      <c r="C52" s="16">
        <f>'[1]19'!C54</f>
        <v>0</v>
      </c>
      <c r="D52" s="16">
        <f>'[1]19'!D54</f>
        <v>248</v>
      </c>
      <c r="E52" s="16">
        <f>'[1]19'!E54</f>
        <v>0</v>
      </c>
      <c r="F52" s="15">
        <f t="shared" si="6"/>
        <v>310</v>
      </c>
      <c r="G52" s="15">
        <f>'[1]19'!H54</f>
        <v>62</v>
      </c>
      <c r="H52" s="16">
        <f>'[1]19'!I54</f>
        <v>0</v>
      </c>
      <c r="I52" s="16">
        <f>'[1]19'!J54</f>
        <v>80</v>
      </c>
      <c r="J52" s="16">
        <f>'[1]19'!K54</f>
        <v>0</v>
      </c>
      <c r="K52" s="15">
        <f t="shared" si="4"/>
        <v>142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80</v>
      </c>
      <c r="P52" s="16">
        <f t="shared" si="10"/>
        <v>0</v>
      </c>
      <c r="Q52" s="17">
        <f t="shared" si="5"/>
        <v>142</v>
      </c>
    </row>
    <row r="53" spans="1:17">
      <c r="A53" s="8" t="s">
        <v>95</v>
      </c>
      <c r="B53" s="15">
        <f>'[1]19'!B55</f>
        <v>62</v>
      </c>
      <c r="C53" s="16">
        <f>'[1]19'!C55</f>
        <v>0</v>
      </c>
      <c r="D53" s="16">
        <f>'[1]19'!D55</f>
        <v>248</v>
      </c>
      <c r="E53" s="16">
        <f>'[1]19'!E55</f>
        <v>0</v>
      </c>
      <c r="F53" s="15">
        <f t="shared" si="6"/>
        <v>310</v>
      </c>
      <c r="G53" s="15">
        <f>'[1]19'!H55</f>
        <v>62</v>
      </c>
      <c r="H53" s="16">
        <f>'[1]19'!I55</f>
        <v>0</v>
      </c>
      <c r="I53" s="16">
        <f>'[1]19'!J55</f>
        <v>80</v>
      </c>
      <c r="J53" s="16">
        <f>'[1]19'!K55</f>
        <v>0</v>
      </c>
      <c r="K53" s="15">
        <f t="shared" si="4"/>
        <v>142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80</v>
      </c>
      <c r="P53" s="16">
        <f t="shared" si="10"/>
        <v>0</v>
      </c>
      <c r="Q53" s="17">
        <f t="shared" si="5"/>
        <v>142</v>
      </c>
    </row>
    <row r="54" spans="1:17">
      <c r="A54" s="8" t="s">
        <v>96</v>
      </c>
      <c r="B54" s="15">
        <f>'[1]19'!B56</f>
        <v>62</v>
      </c>
      <c r="C54" s="16">
        <f>'[1]19'!C56</f>
        <v>0</v>
      </c>
      <c r="D54" s="16">
        <f>'[1]19'!D56</f>
        <v>248</v>
      </c>
      <c r="E54" s="16">
        <f>'[1]19'!E56</f>
        <v>0</v>
      </c>
      <c r="F54" s="15">
        <f t="shared" si="6"/>
        <v>310</v>
      </c>
      <c r="G54" s="15">
        <f>'[1]19'!H56</f>
        <v>62</v>
      </c>
      <c r="H54" s="16">
        <f>'[1]19'!I56</f>
        <v>0</v>
      </c>
      <c r="I54" s="16">
        <f>'[1]19'!J56</f>
        <v>80</v>
      </c>
      <c r="J54" s="16">
        <f>'[1]19'!K56</f>
        <v>0</v>
      </c>
      <c r="K54" s="15">
        <f t="shared" si="4"/>
        <v>142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80</v>
      </c>
      <c r="P54" s="16">
        <f t="shared" si="10"/>
        <v>0</v>
      </c>
      <c r="Q54" s="17">
        <f t="shared" si="5"/>
        <v>142</v>
      </c>
    </row>
    <row r="55" spans="1:17">
      <c r="A55" s="8" t="s">
        <v>97</v>
      </c>
      <c r="B55" s="15">
        <f>'[1]19'!B57</f>
        <v>62</v>
      </c>
      <c r="C55" s="16">
        <f>'[1]19'!C57</f>
        <v>0</v>
      </c>
      <c r="D55" s="16">
        <f>'[1]19'!D57</f>
        <v>248</v>
      </c>
      <c r="E55" s="16">
        <f>'[1]19'!E57</f>
        <v>0</v>
      </c>
      <c r="F55" s="15">
        <f t="shared" si="6"/>
        <v>310</v>
      </c>
      <c r="G55" s="15">
        <f>'[1]19'!H57</f>
        <v>62</v>
      </c>
      <c r="H55" s="16">
        <f>'[1]19'!I57</f>
        <v>0</v>
      </c>
      <c r="I55" s="16">
        <f>'[1]19'!J57</f>
        <v>76</v>
      </c>
      <c r="J55" s="16">
        <f>'[1]19'!K57</f>
        <v>0</v>
      </c>
      <c r="K55" s="15">
        <f t="shared" si="4"/>
        <v>138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76</v>
      </c>
      <c r="P55" s="16">
        <f t="shared" si="10"/>
        <v>0</v>
      </c>
      <c r="Q55" s="17">
        <f t="shared" si="5"/>
        <v>138</v>
      </c>
    </row>
    <row r="56" spans="1:17">
      <c r="A56" s="8" t="s">
        <v>98</v>
      </c>
      <c r="B56" s="15">
        <f>'[1]19'!B58</f>
        <v>62</v>
      </c>
      <c r="C56" s="16">
        <f>'[1]19'!C58</f>
        <v>0</v>
      </c>
      <c r="D56" s="16">
        <f>'[1]19'!D58</f>
        <v>248</v>
      </c>
      <c r="E56" s="16">
        <f>'[1]19'!E58</f>
        <v>0</v>
      </c>
      <c r="F56" s="15">
        <f t="shared" si="6"/>
        <v>310</v>
      </c>
      <c r="G56" s="15">
        <f>'[1]19'!H58</f>
        <v>62</v>
      </c>
      <c r="H56" s="16">
        <f>'[1]19'!I58</f>
        <v>0</v>
      </c>
      <c r="I56" s="16">
        <f>'[1]19'!J58</f>
        <v>76</v>
      </c>
      <c r="J56" s="16">
        <f>'[1]19'!K58</f>
        <v>0</v>
      </c>
      <c r="K56" s="15">
        <f t="shared" si="4"/>
        <v>138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76</v>
      </c>
      <c r="P56" s="16">
        <f t="shared" si="10"/>
        <v>0</v>
      </c>
      <c r="Q56" s="17">
        <f t="shared" si="5"/>
        <v>138</v>
      </c>
    </row>
    <row r="57" spans="1:17">
      <c r="A57" s="8" t="s">
        <v>99</v>
      </c>
      <c r="B57" s="15">
        <f>'[1]19'!B59</f>
        <v>62</v>
      </c>
      <c r="C57" s="16">
        <f>'[1]19'!C59</f>
        <v>0</v>
      </c>
      <c r="D57" s="16">
        <f>'[1]19'!D59</f>
        <v>248</v>
      </c>
      <c r="E57" s="16">
        <f>'[1]19'!E59</f>
        <v>0</v>
      </c>
      <c r="F57" s="15">
        <f t="shared" si="6"/>
        <v>310</v>
      </c>
      <c r="G57" s="15">
        <f>'[1]19'!H59</f>
        <v>62</v>
      </c>
      <c r="H57" s="16">
        <f>'[1]19'!I59</f>
        <v>0</v>
      </c>
      <c r="I57" s="16">
        <f>'[1]19'!J59</f>
        <v>76</v>
      </c>
      <c r="J57" s="16">
        <f>'[1]19'!K59</f>
        <v>0</v>
      </c>
      <c r="K57" s="15">
        <f t="shared" si="4"/>
        <v>138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76</v>
      </c>
      <c r="P57" s="16">
        <f t="shared" si="10"/>
        <v>0</v>
      </c>
      <c r="Q57" s="17">
        <f t="shared" si="5"/>
        <v>138</v>
      </c>
    </row>
    <row r="58" spans="1:17">
      <c r="A58" s="8" t="s">
        <v>100</v>
      </c>
      <c r="B58" s="15">
        <f>'[1]19'!B60</f>
        <v>62</v>
      </c>
      <c r="C58" s="16">
        <f>'[1]19'!C60</f>
        <v>0</v>
      </c>
      <c r="D58" s="16">
        <f>'[1]19'!D60</f>
        <v>248</v>
      </c>
      <c r="E58" s="16">
        <f>'[1]19'!E60</f>
        <v>0</v>
      </c>
      <c r="F58" s="15">
        <f t="shared" si="6"/>
        <v>310</v>
      </c>
      <c r="G58" s="15">
        <f>'[1]19'!H60</f>
        <v>62</v>
      </c>
      <c r="H58" s="16">
        <f>'[1]19'!I60</f>
        <v>0</v>
      </c>
      <c r="I58" s="16">
        <f>'[1]19'!J60</f>
        <v>76</v>
      </c>
      <c r="J58" s="16">
        <f>'[1]19'!K60</f>
        <v>0</v>
      </c>
      <c r="K58" s="15">
        <f t="shared" si="4"/>
        <v>138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76</v>
      </c>
      <c r="P58" s="16">
        <f t="shared" si="10"/>
        <v>0</v>
      </c>
      <c r="Q58" s="17">
        <f t="shared" si="5"/>
        <v>138</v>
      </c>
    </row>
    <row r="59" spans="1:17">
      <c r="A59" s="8" t="s">
        <v>101</v>
      </c>
      <c r="B59" s="15">
        <f>'[1]19'!B61</f>
        <v>62</v>
      </c>
      <c r="C59" s="16">
        <f>'[1]19'!C61</f>
        <v>0</v>
      </c>
      <c r="D59" s="16">
        <f>'[1]19'!D61</f>
        <v>248</v>
      </c>
      <c r="E59" s="16">
        <f>'[1]19'!E61</f>
        <v>0</v>
      </c>
      <c r="F59" s="15">
        <f t="shared" si="6"/>
        <v>310</v>
      </c>
      <c r="G59" s="15">
        <f>'[1]19'!H61</f>
        <v>62</v>
      </c>
      <c r="H59" s="16">
        <f>'[1]19'!I61</f>
        <v>0</v>
      </c>
      <c r="I59" s="16">
        <f>'[1]19'!J61</f>
        <v>74</v>
      </c>
      <c r="J59" s="16">
        <f>'[1]19'!K61</f>
        <v>0</v>
      </c>
      <c r="K59" s="15">
        <f t="shared" si="4"/>
        <v>136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74</v>
      </c>
      <c r="P59" s="16">
        <f t="shared" si="10"/>
        <v>0</v>
      </c>
      <c r="Q59" s="17">
        <f t="shared" si="5"/>
        <v>136</v>
      </c>
    </row>
    <row r="60" spans="1:17">
      <c r="A60" s="8" t="s">
        <v>102</v>
      </c>
      <c r="B60" s="15">
        <f>'[1]19'!B62</f>
        <v>62</v>
      </c>
      <c r="C60" s="16">
        <f>'[1]19'!C62</f>
        <v>0</v>
      </c>
      <c r="D60" s="16">
        <f>'[1]19'!D62</f>
        <v>248</v>
      </c>
      <c r="E60" s="16">
        <f>'[1]19'!E62</f>
        <v>0</v>
      </c>
      <c r="F60" s="15">
        <f t="shared" si="6"/>
        <v>310</v>
      </c>
      <c r="G60" s="15">
        <f>'[1]19'!H62</f>
        <v>62</v>
      </c>
      <c r="H60" s="16">
        <f>'[1]19'!I62</f>
        <v>0</v>
      </c>
      <c r="I60" s="16">
        <f>'[1]19'!J62</f>
        <v>74</v>
      </c>
      <c r="J60" s="16">
        <f>'[1]19'!K62</f>
        <v>0</v>
      </c>
      <c r="K60" s="15">
        <f t="shared" si="4"/>
        <v>136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74</v>
      </c>
      <c r="P60" s="16">
        <f t="shared" si="10"/>
        <v>0</v>
      </c>
      <c r="Q60" s="17">
        <f t="shared" si="5"/>
        <v>136</v>
      </c>
    </row>
    <row r="61" spans="1:17">
      <c r="A61" s="8" t="s">
        <v>103</v>
      </c>
      <c r="B61" s="15">
        <f>'[1]19'!B63</f>
        <v>62</v>
      </c>
      <c r="C61" s="16">
        <f>'[1]19'!C63</f>
        <v>0</v>
      </c>
      <c r="D61" s="16">
        <f>'[1]19'!D63</f>
        <v>248</v>
      </c>
      <c r="E61" s="16">
        <f>'[1]19'!E63</f>
        <v>0</v>
      </c>
      <c r="F61" s="15">
        <f t="shared" si="6"/>
        <v>310</v>
      </c>
      <c r="G61" s="15">
        <f>'[1]19'!H63</f>
        <v>62</v>
      </c>
      <c r="H61" s="16">
        <f>'[1]19'!I63</f>
        <v>0</v>
      </c>
      <c r="I61" s="16">
        <f>'[1]19'!J63</f>
        <v>74</v>
      </c>
      <c r="J61" s="16">
        <f>'[1]19'!K63</f>
        <v>0</v>
      </c>
      <c r="K61" s="15">
        <f t="shared" si="4"/>
        <v>136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74</v>
      </c>
      <c r="P61" s="16">
        <f t="shared" si="10"/>
        <v>0</v>
      </c>
      <c r="Q61" s="17">
        <f t="shared" si="5"/>
        <v>136</v>
      </c>
    </row>
    <row r="62" spans="1:17">
      <c r="A62" s="8" t="s">
        <v>104</v>
      </c>
      <c r="B62" s="15">
        <f>'[1]19'!B64</f>
        <v>62</v>
      </c>
      <c r="C62" s="16">
        <f>'[1]19'!C64</f>
        <v>0</v>
      </c>
      <c r="D62" s="16">
        <f>'[1]19'!D64</f>
        <v>248</v>
      </c>
      <c r="E62" s="16">
        <f>'[1]19'!E64</f>
        <v>0</v>
      </c>
      <c r="F62" s="15">
        <f t="shared" si="6"/>
        <v>310</v>
      </c>
      <c r="G62" s="15">
        <f>'[1]19'!H64</f>
        <v>62</v>
      </c>
      <c r="H62" s="16">
        <f>'[1]19'!I64</f>
        <v>0</v>
      </c>
      <c r="I62" s="16">
        <f>'[1]19'!J64</f>
        <v>74</v>
      </c>
      <c r="J62" s="16">
        <f>'[1]19'!K64</f>
        <v>0</v>
      </c>
      <c r="K62" s="15">
        <f t="shared" si="4"/>
        <v>136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74</v>
      </c>
      <c r="P62" s="16">
        <f t="shared" si="10"/>
        <v>0</v>
      </c>
      <c r="Q62" s="17">
        <f t="shared" si="5"/>
        <v>136</v>
      </c>
    </row>
    <row r="63" spans="1:17">
      <c r="A63" s="8" t="s">
        <v>105</v>
      </c>
      <c r="B63" s="15">
        <f>'[1]19'!B65</f>
        <v>62</v>
      </c>
      <c r="C63" s="16">
        <f>'[1]19'!C65</f>
        <v>0</v>
      </c>
      <c r="D63" s="16">
        <f>'[1]19'!D65</f>
        <v>248</v>
      </c>
      <c r="E63" s="16">
        <f>'[1]19'!E65</f>
        <v>0</v>
      </c>
      <c r="F63" s="15">
        <f t="shared" si="6"/>
        <v>310</v>
      </c>
      <c r="G63" s="15">
        <f>'[1]19'!H65</f>
        <v>62</v>
      </c>
      <c r="H63" s="16">
        <f>'[1]19'!I65</f>
        <v>0</v>
      </c>
      <c r="I63" s="16">
        <f>'[1]19'!J65</f>
        <v>74</v>
      </c>
      <c r="J63" s="16">
        <f>'[1]19'!K65</f>
        <v>0</v>
      </c>
      <c r="K63" s="15">
        <f t="shared" si="4"/>
        <v>136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74</v>
      </c>
      <c r="P63" s="16">
        <f t="shared" si="10"/>
        <v>0</v>
      </c>
      <c r="Q63" s="17">
        <f t="shared" si="5"/>
        <v>136</v>
      </c>
    </row>
    <row r="64" spans="1:17">
      <c r="A64" s="8" t="s">
        <v>106</v>
      </c>
      <c r="B64" s="15">
        <f>'[1]19'!B66</f>
        <v>62</v>
      </c>
      <c r="C64" s="16">
        <f>'[1]19'!C66</f>
        <v>0</v>
      </c>
      <c r="D64" s="16">
        <f>'[1]19'!D66</f>
        <v>248</v>
      </c>
      <c r="E64" s="16">
        <f>'[1]19'!E66</f>
        <v>0</v>
      </c>
      <c r="F64" s="15">
        <f t="shared" si="6"/>
        <v>310</v>
      </c>
      <c r="G64" s="15">
        <f>'[1]19'!H66</f>
        <v>62</v>
      </c>
      <c r="H64" s="16">
        <f>'[1]19'!I66</f>
        <v>0</v>
      </c>
      <c r="I64" s="16">
        <f>'[1]19'!J66</f>
        <v>74</v>
      </c>
      <c r="J64" s="16">
        <f>'[1]19'!K66</f>
        <v>0</v>
      </c>
      <c r="K64" s="15">
        <f t="shared" si="4"/>
        <v>136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74</v>
      </c>
      <c r="P64" s="16">
        <f t="shared" si="10"/>
        <v>0</v>
      </c>
      <c r="Q64" s="17">
        <f t="shared" si="5"/>
        <v>136</v>
      </c>
    </row>
    <row r="65" spans="1:19">
      <c r="A65" s="8" t="s">
        <v>107</v>
      </c>
      <c r="B65" s="15">
        <f>'[1]19'!B67</f>
        <v>62</v>
      </c>
      <c r="C65" s="16">
        <f>'[1]19'!C67</f>
        <v>0</v>
      </c>
      <c r="D65" s="16">
        <f>'[1]19'!D67</f>
        <v>248</v>
      </c>
      <c r="E65" s="16">
        <f>'[1]19'!E67</f>
        <v>0</v>
      </c>
      <c r="F65" s="15">
        <f t="shared" si="6"/>
        <v>310</v>
      </c>
      <c r="G65" s="15">
        <f>'[1]19'!H67</f>
        <v>62</v>
      </c>
      <c r="H65" s="16">
        <f>'[1]19'!I67</f>
        <v>0</v>
      </c>
      <c r="I65" s="16">
        <f>'[1]19'!J67</f>
        <v>74</v>
      </c>
      <c r="J65" s="16">
        <f>'[1]19'!K67</f>
        <v>0</v>
      </c>
      <c r="K65" s="15">
        <f t="shared" si="4"/>
        <v>136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74</v>
      </c>
      <c r="P65" s="16">
        <f t="shared" si="10"/>
        <v>0</v>
      </c>
      <c r="Q65" s="17">
        <f t="shared" si="5"/>
        <v>136</v>
      </c>
    </row>
    <row r="66" spans="1:19">
      <c r="A66" s="8" t="s">
        <v>108</v>
      </c>
      <c r="B66" s="15">
        <f>'[1]19'!B68</f>
        <v>62</v>
      </c>
      <c r="C66" s="16">
        <f>'[1]19'!C68</f>
        <v>0</v>
      </c>
      <c r="D66" s="16">
        <f>'[1]19'!D68</f>
        <v>248</v>
      </c>
      <c r="E66" s="16">
        <f>'[1]19'!E68</f>
        <v>0</v>
      </c>
      <c r="F66" s="15">
        <f t="shared" si="6"/>
        <v>310</v>
      </c>
      <c r="G66" s="15">
        <f>'[1]19'!H68</f>
        <v>62</v>
      </c>
      <c r="H66" s="16">
        <f>'[1]19'!I68</f>
        <v>0</v>
      </c>
      <c r="I66" s="16">
        <f>'[1]19'!J68</f>
        <v>74</v>
      </c>
      <c r="J66" s="16">
        <f>'[1]19'!K68</f>
        <v>0</v>
      </c>
      <c r="K66" s="15">
        <f t="shared" si="4"/>
        <v>136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74</v>
      </c>
      <c r="P66" s="16">
        <f t="shared" si="10"/>
        <v>0</v>
      </c>
      <c r="Q66" s="17">
        <f t="shared" si="5"/>
        <v>136</v>
      </c>
    </row>
    <row r="67" spans="1:19">
      <c r="A67" s="8" t="s">
        <v>109</v>
      </c>
      <c r="B67" s="15">
        <f>'[1]19'!B69</f>
        <v>62</v>
      </c>
      <c r="C67" s="16">
        <f>'[1]19'!C69</f>
        <v>0</v>
      </c>
      <c r="D67" s="16">
        <f>'[1]19'!D69</f>
        <v>248</v>
      </c>
      <c r="E67" s="16">
        <f>'[1]19'!E69</f>
        <v>0</v>
      </c>
      <c r="F67" s="15">
        <f t="shared" si="6"/>
        <v>310</v>
      </c>
      <c r="G67" s="15">
        <f>'[1]19'!H69</f>
        <v>62</v>
      </c>
      <c r="H67" s="16">
        <f>'[1]19'!I69</f>
        <v>0</v>
      </c>
      <c r="I67" s="16">
        <f>'[1]19'!J69</f>
        <v>74</v>
      </c>
      <c r="J67" s="16">
        <f>'[1]19'!K69</f>
        <v>0</v>
      </c>
      <c r="K67" s="15">
        <f t="shared" si="4"/>
        <v>136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74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136</v>
      </c>
    </row>
    <row r="68" spans="1:19">
      <c r="A68" s="8" t="s">
        <v>110</v>
      </c>
      <c r="B68" s="15">
        <f>'[1]19'!B70</f>
        <v>62</v>
      </c>
      <c r="C68" s="16">
        <f>'[1]19'!C70</f>
        <v>0</v>
      </c>
      <c r="D68" s="16">
        <f>'[1]19'!D70</f>
        <v>248</v>
      </c>
      <c r="E68" s="16">
        <f>'[1]19'!E70</f>
        <v>0</v>
      </c>
      <c r="F68" s="15">
        <f t="shared" si="6"/>
        <v>310</v>
      </c>
      <c r="G68" s="15">
        <f>'[1]19'!H70</f>
        <v>62</v>
      </c>
      <c r="H68" s="16">
        <f>'[1]19'!I70</f>
        <v>0</v>
      </c>
      <c r="I68" s="16">
        <f>'[1]19'!J70</f>
        <v>74</v>
      </c>
      <c r="J68" s="16">
        <f>'[1]19'!K70</f>
        <v>0</v>
      </c>
      <c r="K68" s="15">
        <f t="shared" ref="K68:K98" si="15">SUM(G68:J68)</f>
        <v>136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74</v>
      </c>
      <c r="P68" s="16">
        <f t="shared" si="14"/>
        <v>0</v>
      </c>
      <c r="Q68" s="17">
        <f t="shared" ref="Q68:Q98" si="16">SUM(M68:P68)</f>
        <v>136</v>
      </c>
    </row>
    <row r="69" spans="1:19">
      <c r="A69" s="8" t="s">
        <v>111</v>
      </c>
      <c r="B69" s="15">
        <f>'[1]19'!B71</f>
        <v>62</v>
      </c>
      <c r="C69" s="16">
        <f>'[1]19'!C71</f>
        <v>40</v>
      </c>
      <c r="D69" s="16">
        <f>'[1]19'!D71</f>
        <v>248</v>
      </c>
      <c r="E69" s="16">
        <f>'[1]19'!E71</f>
        <v>0</v>
      </c>
      <c r="F69" s="15">
        <f t="shared" ref="F69:F98" si="17">SUM(B69:E69)</f>
        <v>350</v>
      </c>
      <c r="G69" s="15">
        <f>'[1]19'!H71</f>
        <v>62</v>
      </c>
      <c r="H69" s="16">
        <f>'[1]19'!I71</f>
        <v>40</v>
      </c>
      <c r="I69" s="16">
        <f>'[1]19'!J71</f>
        <v>74</v>
      </c>
      <c r="J69" s="16">
        <f>'[1]19'!K71</f>
        <v>0</v>
      </c>
      <c r="K69" s="15">
        <f t="shared" si="15"/>
        <v>176</v>
      </c>
      <c r="L69" s="18">
        <f>frq!C69</f>
        <v>1</v>
      </c>
      <c r="M69" s="16">
        <f t="shared" si="11"/>
        <v>62</v>
      </c>
      <c r="N69" s="16">
        <f t="shared" si="12"/>
        <v>40</v>
      </c>
      <c r="O69" s="16">
        <f t="shared" si="13"/>
        <v>74</v>
      </c>
      <c r="P69" s="16">
        <f t="shared" si="14"/>
        <v>0</v>
      </c>
      <c r="Q69" s="17">
        <f t="shared" si="16"/>
        <v>176</v>
      </c>
      <c r="S69">
        <f>96*4</f>
        <v>384</v>
      </c>
    </row>
    <row r="70" spans="1:19">
      <c r="A70" s="8" t="s">
        <v>112</v>
      </c>
      <c r="B70" s="15">
        <f>'[1]19'!B72</f>
        <v>62</v>
      </c>
      <c r="C70" s="16">
        <f>'[1]19'!C72</f>
        <v>40</v>
      </c>
      <c r="D70" s="16">
        <f>'[1]19'!D72</f>
        <v>208</v>
      </c>
      <c r="E70" s="16">
        <f>'[1]19'!E72</f>
        <v>0</v>
      </c>
      <c r="F70" s="15">
        <f t="shared" si="17"/>
        <v>310</v>
      </c>
      <c r="G70" s="15">
        <f>'[1]19'!H72</f>
        <v>62</v>
      </c>
      <c r="H70" s="16">
        <f>'[1]19'!I72</f>
        <v>40</v>
      </c>
      <c r="I70" s="16">
        <f>'[1]19'!J72</f>
        <v>74</v>
      </c>
      <c r="J70" s="16">
        <f>'[1]19'!K72</f>
        <v>0</v>
      </c>
      <c r="K70" s="15">
        <f t="shared" si="15"/>
        <v>176</v>
      </c>
      <c r="L70" s="18">
        <f>frq!C70</f>
        <v>1</v>
      </c>
      <c r="M70" s="16">
        <f t="shared" si="11"/>
        <v>62</v>
      </c>
      <c r="N70" s="16">
        <f t="shared" si="12"/>
        <v>40</v>
      </c>
      <c r="O70" s="16">
        <f t="shared" si="13"/>
        <v>74</v>
      </c>
      <c r="P70" s="16">
        <f t="shared" si="14"/>
        <v>0</v>
      </c>
      <c r="Q70" s="17">
        <f t="shared" si="16"/>
        <v>176</v>
      </c>
    </row>
    <row r="71" spans="1:19">
      <c r="A71" s="8" t="s">
        <v>113</v>
      </c>
      <c r="B71" s="15">
        <f>'[1]19'!B73</f>
        <v>62</v>
      </c>
      <c r="C71" s="16">
        <f>'[1]19'!C73</f>
        <v>60</v>
      </c>
      <c r="D71" s="16">
        <f>'[1]19'!D73</f>
        <v>188</v>
      </c>
      <c r="E71" s="16">
        <f>'[1]19'!E73</f>
        <v>0</v>
      </c>
      <c r="F71" s="15">
        <f t="shared" si="17"/>
        <v>310</v>
      </c>
      <c r="G71" s="15">
        <f>'[1]19'!H73</f>
        <v>62</v>
      </c>
      <c r="H71" s="16">
        <f>'[1]19'!I73</f>
        <v>60</v>
      </c>
      <c r="I71" s="16">
        <f>'[1]19'!J73</f>
        <v>76</v>
      </c>
      <c r="J71" s="16">
        <f>'[1]19'!K73</f>
        <v>0</v>
      </c>
      <c r="K71" s="15">
        <f t="shared" si="15"/>
        <v>198</v>
      </c>
      <c r="L71" s="18">
        <f>frq!C71</f>
        <v>1</v>
      </c>
      <c r="M71" s="16">
        <f t="shared" si="11"/>
        <v>62</v>
      </c>
      <c r="N71" s="16">
        <f t="shared" si="12"/>
        <v>60</v>
      </c>
      <c r="O71" s="16">
        <f t="shared" si="13"/>
        <v>76</v>
      </c>
      <c r="P71" s="16">
        <f t="shared" si="14"/>
        <v>0</v>
      </c>
      <c r="Q71" s="17">
        <f t="shared" si="16"/>
        <v>198</v>
      </c>
    </row>
    <row r="72" spans="1:19">
      <c r="A72" s="8" t="s">
        <v>114</v>
      </c>
      <c r="B72" s="15">
        <f>'[1]19'!B74</f>
        <v>62</v>
      </c>
      <c r="C72" s="16">
        <f>'[1]19'!C74</f>
        <v>60</v>
      </c>
      <c r="D72" s="16">
        <f>'[1]19'!D74</f>
        <v>188</v>
      </c>
      <c r="E72" s="16">
        <f>'[1]19'!E74</f>
        <v>0</v>
      </c>
      <c r="F72" s="15">
        <f t="shared" si="17"/>
        <v>310</v>
      </c>
      <c r="G72" s="15">
        <f>'[1]19'!H74</f>
        <v>62</v>
      </c>
      <c r="H72" s="16">
        <f>'[1]19'!I74</f>
        <v>60</v>
      </c>
      <c r="I72" s="16">
        <f>'[1]19'!J74</f>
        <v>76</v>
      </c>
      <c r="J72" s="16">
        <f>'[1]19'!K74</f>
        <v>0</v>
      </c>
      <c r="K72" s="15">
        <f t="shared" si="15"/>
        <v>198</v>
      </c>
      <c r="L72" s="18">
        <f>frq!C72</f>
        <v>1</v>
      </c>
      <c r="M72" s="16">
        <f t="shared" si="11"/>
        <v>62</v>
      </c>
      <c r="N72" s="16">
        <f t="shared" si="12"/>
        <v>60</v>
      </c>
      <c r="O72" s="16">
        <f t="shared" si="13"/>
        <v>76</v>
      </c>
      <c r="P72" s="16">
        <f t="shared" si="14"/>
        <v>0</v>
      </c>
      <c r="Q72" s="17">
        <f t="shared" si="16"/>
        <v>198</v>
      </c>
    </row>
    <row r="73" spans="1:19">
      <c r="A73" s="8" t="s">
        <v>115</v>
      </c>
      <c r="B73" s="15">
        <f>'[1]19'!B75</f>
        <v>62</v>
      </c>
      <c r="C73" s="16">
        <f>'[1]19'!C75</f>
        <v>80</v>
      </c>
      <c r="D73" s="16">
        <f>'[1]19'!D75</f>
        <v>168</v>
      </c>
      <c r="E73" s="16">
        <f>'[1]19'!E75</f>
        <v>0</v>
      </c>
      <c r="F73" s="15">
        <f t="shared" si="17"/>
        <v>310</v>
      </c>
      <c r="G73" s="15">
        <f>'[1]19'!H75</f>
        <v>62</v>
      </c>
      <c r="H73" s="16">
        <f>'[1]19'!I75</f>
        <v>80</v>
      </c>
      <c r="I73" s="16">
        <f>'[1]19'!J75</f>
        <v>76</v>
      </c>
      <c r="J73" s="16">
        <f>'[1]19'!K75</f>
        <v>0</v>
      </c>
      <c r="K73" s="15">
        <f t="shared" si="15"/>
        <v>218</v>
      </c>
      <c r="L73" s="18">
        <f>frq!C73</f>
        <v>1</v>
      </c>
      <c r="M73" s="16">
        <f t="shared" si="11"/>
        <v>62</v>
      </c>
      <c r="N73" s="16">
        <f t="shared" si="12"/>
        <v>80</v>
      </c>
      <c r="O73" s="16">
        <f t="shared" si="13"/>
        <v>76</v>
      </c>
      <c r="P73" s="16">
        <f t="shared" si="14"/>
        <v>0</v>
      </c>
      <c r="Q73" s="17">
        <f t="shared" si="16"/>
        <v>218</v>
      </c>
    </row>
    <row r="74" spans="1:19">
      <c r="A74" s="8" t="s">
        <v>116</v>
      </c>
      <c r="B74" s="15">
        <f>'[1]19'!B76</f>
        <v>62</v>
      </c>
      <c r="C74" s="16">
        <f>'[1]19'!C76</f>
        <v>0</v>
      </c>
      <c r="D74" s="16">
        <f>'[1]19'!D76</f>
        <v>248</v>
      </c>
      <c r="E74" s="16">
        <f>'[1]19'!E76</f>
        <v>0</v>
      </c>
      <c r="F74" s="15">
        <f t="shared" si="17"/>
        <v>310</v>
      </c>
      <c r="G74" s="15">
        <f>'[1]19'!H76</f>
        <v>62</v>
      </c>
      <c r="H74" s="16">
        <f>'[1]19'!I76</f>
        <v>0</v>
      </c>
      <c r="I74" s="16">
        <f>'[1]19'!J76</f>
        <v>222.5</v>
      </c>
      <c r="J74" s="16">
        <f>'[1]19'!K76</f>
        <v>0</v>
      </c>
      <c r="K74" s="15">
        <f t="shared" si="15"/>
        <v>284.5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222.5</v>
      </c>
      <c r="P74" s="16">
        <f t="shared" si="14"/>
        <v>0</v>
      </c>
      <c r="Q74" s="17">
        <f t="shared" si="16"/>
        <v>284.5</v>
      </c>
    </row>
    <row r="75" spans="1:19">
      <c r="A75" s="8" t="s">
        <v>117</v>
      </c>
      <c r="B75" s="15">
        <f>'[1]19'!B77</f>
        <v>62</v>
      </c>
      <c r="C75" s="16">
        <f>'[1]19'!C77</f>
        <v>0</v>
      </c>
      <c r="D75" s="16">
        <f>'[1]19'!D77</f>
        <v>248</v>
      </c>
      <c r="E75" s="16">
        <f>'[1]19'!E77</f>
        <v>0</v>
      </c>
      <c r="F75" s="15">
        <f t="shared" si="17"/>
        <v>310</v>
      </c>
      <c r="G75" s="15">
        <f>'[1]19'!H77</f>
        <v>62</v>
      </c>
      <c r="H75" s="16">
        <f>'[1]19'!I77</f>
        <v>0</v>
      </c>
      <c r="I75" s="16">
        <f>'[1]19'!J77</f>
        <v>232.5</v>
      </c>
      <c r="J75" s="16">
        <f>'[1]19'!K77</f>
        <v>0</v>
      </c>
      <c r="K75" s="15">
        <f t="shared" si="15"/>
        <v>294.5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232.5</v>
      </c>
      <c r="P75" s="16">
        <f t="shared" si="14"/>
        <v>0</v>
      </c>
      <c r="Q75" s="17">
        <f t="shared" si="16"/>
        <v>294.5</v>
      </c>
    </row>
    <row r="76" spans="1:19">
      <c r="A76" s="8" t="s">
        <v>118</v>
      </c>
      <c r="B76" s="15">
        <f>'[1]19'!B78</f>
        <v>62</v>
      </c>
      <c r="C76" s="16">
        <f>'[1]19'!C78</f>
        <v>0</v>
      </c>
      <c r="D76" s="16">
        <f>'[1]19'!D78</f>
        <v>248</v>
      </c>
      <c r="E76" s="16">
        <f>'[1]19'!E78</f>
        <v>0</v>
      </c>
      <c r="F76" s="15">
        <f t="shared" si="17"/>
        <v>310</v>
      </c>
      <c r="G76" s="15">
        <f>'[1]19'!H78</f>
        <v>62</v>
      </c>
      <c r="H76" s="16">
        <f>'[1]19'!I78</f>
        <v>0</v>
      </c>
      <c r="I76" s="16">
        <f>'[1]19'!J78</f>
        <v>232.5</v>
      </c>
      <c r="J76" s="16">
        <f>'[1]19'!K78</f>
        <v>0</v>
      </c>
      <c r="K76" s="15">
        <f t="shared" si="15"/>
        <v>294.5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232.5</v>
      </c>
      <c r="P76" s="16">
        <f t="shared" si="14"/>
        <v>0</v>
      </c>
      <c r="Q76" s="17">
        <f t="shared" si="16"/>
        <v>294.5</v>
      </c>
    </row>
    <row r="77" spans="1:19">
      <c r="A77" s="8" t="s">
        <v>119</v>
      </c>
      <c r="B77" s="15">
        <f>'[1]19'!B79</f>
        <v>62</v>
      </c>
      <c r="C77" s="16">
        <f>'[1]19'!C79</f>
        <v>0</v>
      </c>
      <c r="D77" s="16">
        <f>'[1]19'!D79</f>
        <v>248</v>
      </c>
      <c r="E77" s="16">
        <f>'[1]19'!E79</f>
        <v>0</v>
      </c>
      <c r="F77" s="15">
        <f t="shared" si="17"/>
        <v>310</v>
      </c>
      <c r="G77" s="15">
        <f>'[1]19'!H79</f>
        <v>62</v>
      </c>
      <c r="H77" s="16">
        <f>'[1]19'!I79</f>
        <v>0</v>
      </c>
      <c r="I77" s="16">
        <f>'[1]19'!J79</f>
        <v>232.5</v>
      </c>
      <c r="J77" s="16">
        <f>'[1]19'!K79</f>
        <v>0</v>
      </c>
      <c r="K77" s="15">
        <f t="shared" si="15"/>
        <v>294.5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232.5</v>
      </c>
      <c r="P77" s="16">
        <f t="shared" si="14"/>
        <v>0</v>
      </c>
      <c r="Q77" s="17">
        <f t="shared" si="16"/>
        <v>294.5</v>
      </c>
    </row>
    <row r="78" spans="1:19">
      <c r="A78" s="8" t="s">
        <v>120</v>
      </c>
      <c r="B78" s="15">
        <f>'[1]19'!B80</f>
        <v>62</v>
      </c>
      <c r="C78" s="16">
        <f>'[1]19'!C80</f>
        <v>0</v>
      </c>
      <c r="D78" s="16">
        <f>'[1]19'!D80</f>
        <v>248</v>
      </c>
      <c r="E78" s="16">
        <f>'[1]19'!E80</f>
        <v>0</v>
      </c>
      <c r="F78" s="15">
        <f t="shared" si="17"/>
        <v>310</v>
      </c>
      <c r="G78" s="15">
        <f>'[1]19'!H80</f>
        <v>62</v>
      </c>
      <c r="H78" s="16">
        <f>'[1]19'!I80</f>
        <v>0</v>
      </c>
      <c r="I78" s="16">
        <f>'[1]19'!J80</f>
        <v>232.5</v>
      </c>
      <c r="J78" s="16">
        <f>'[1]19'!K80</f>
        <v>0</v>
      </c>
      <c r="K78" s="15">
        <f t="shared" si="15"/>
        <v>294.5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232.5</v>
      </c>
      <c r="P78" s="16">
        <f t="shared" si="14"/>
        <v>0</v>
      </c>
      <c r="Q78" s="17">
        <f t="shared" si="16"/>
        <v>294.5</v>
      </c>
    </row>
    <row r="79" spans="1:19">
      <c r="A79" s="8" t="s">
        <v>121</v>
      </c>
      <c r="B79" s="15">
        <f>'[1]19'!B81</f>
        <v>62</v>
      </c>
      <c r="C79" s="16">
        <f>'[1]19'!C81</f>
        <v>0</v>
      </c>
      <c r="D79" s="16">
        <f>'[1]19'!D81</f>
        <v>248</v>
      </c>
      <c r="E79" s="16">
        <f>'[1]19'!E81</f>
        <v>0</v>
      </c>
      <c r="F79" s="15">
        <f t="shared" si="17"/>
        <v>310</v>
      </c>
      <c r="G79" s="15">
        <f>'[1]19'!H81</f>
        <v>62</v>
      </c>
      <c r="H79" s="16">
        <f>'[1]19'!I81</f>
        <v>0</v>
      </c>
      <c r="I79" s="16">
        <f>'[1]19'!J81</f>
        <v>232.5</v>
      </c>
      <c r="J79" s="16">
        <f>'[1]19'!K81</f>
        <v>0</v>
      </c>
      <c r="K79" s="15">
        <f t="shared" si="15"/>
        <v>294.5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232.5</v>
      </c>
      <c r="P79" s="16">
        <f t="shared" si="14"/>
        <v>0</v>
      </c>
      <c r="Q79" s="17">
        <f t="shared" si="16"/>
        <v>294.5</v>
      </c>
    </row>
    <row r="80" spans="1:19">
      <c r="A80" s="8" t="s">
        <v>122</v>
      </c>
      <c r="B80" s="15">
        <f>'[1]19'!B82</f>
        <v>62</v>
      </c>
      <c r="C80" s="16">
        <f>'[1]19'!C82</f>
        <v>0</v>
      </c>
      <c r="D80" s="16">
        <f>'[1]19'!D82</f>
        <v>248</v>
      </c>
      <c r="E80" s="16">
        <f>'[1]19'!E82</f>
        <v>0</v>
      </c>
      <c r="F80" s="15">
        <f t="shared" si="17"/>
        <v>310</v>
      </c>
      <c r="G80" s="15">
        <f>'[1]19'!H82</f>
        <v>62</v>
      </c>
      <c r="H80" s="16">
        <f>'[1]19'!I82</f>
        <v>0</v>
      </c>
      <c r="I80" s="16">
        <f>'[1]19'!J82</f>
        <v>235</v>
      </c>
      <c r="J80" s="16">
        <f>'[1]19'!K82</f>
        <v>0</v>
      </c>
      <c r="K80" s="15">
        <f t="shared" si="15"/>
        <v>297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235</v>
      </c>
      <c r="P80" s="16">
        <f t="shared" si="14"/>
        <v>0</v>
      </c>
      <c r="Q80" s="17">
        <f t="shared" si="16"/>
        <v>297</v>
      </c>
    </row>
    <row r="81" spans="1:17">
      <c r="A81" s="8" t="s">
        <v>123</v>
      </c>
      <c r="B81" s="15">
        <f>'[1]19'!B83</f>
        <v>62</v>
      </c>
      <c r="C81" s="16">
        <f>'[1]19'!C83</f>
        <v>0</v>
      </c>
      <c r="D81" s="16">
        <f>'[1]19'!D83</f>
        <v>248</v>
      </c>
      <c r="E81" s="16">
        <f>'[1]19'!E83</f>
        <v>0</v>
      </c>
      <c r="F81" s="15">
        <f t="shared" si="17"/>
        <v>310</v>
      </c>
      <c r="G81" s="15">
        <f>'[1]19'!H83</f>
        <v>62</v>
      </c>
      <c r="H81" s="16">
        <f>'[1]19'!I83</f>
        <v>0</v>
      </c>
      <c r="I81" s="16">
        <f>'[1]19'!J83</f>
        <v>208</v>
      </c>
      <c r="J81" s="16">
        <f>'[1]19'!K83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'[1]19'!B84</f>
        <v>62</v>
      </c>
      <c r="C82" s="16">
        <f>'[1]19'!C84</f>
        <v>0</v>
      </c>
      <c r="D82" s="16">
        <f>'[1]19'!D84</f>
        <v>248</v>
      </c>
      <c r="E82" s="16">
        <f>'[1]19'!E84</f>
        <v>0</v>
      </c>
      <c r="F82" s="15">
        <f t="shared" si="17"/>
        <v>310</v>
      </c>
      <c r="G82" s="15">
        <f>'[1]19'!H84</f>
        <v>62</v>
      </c>
      <c r="H82" s="16">
        <f>'[1]19'!I84</f>
        <v>0</v>
      </c>
      <c r="I82" s="16">
        <f>'[1]19'!J84</f>
        <v>208</v>
      </c>
      <c r="J82" s="16">
        <f>'[1]19'!K84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'[1]19'!B85</f>
        <v>62</v>
      </c>
      <c r="C83" s="16">
        <f>'[1]19'!C85</f>
        <v>0</v>
      </c>
      <c r="D83" s="16">
        <f>'[1]19'!D85</f>
        <v>248</v>
      </c>
      <c r="E83" s="16">
        <f>'[1]19'!E85</f>
        <v>0</v>
      </c>
      <c r="F83" s="15">
        <f t="shared" si="17"/>
        <v>310</v>
      </c>
      <c r="G83" s="15">
        <f>'[1]19'!H85</f>
        <v>62</v>
      </c>
      <c r="H83" s="16">
        <f>'[1]19'!I85</f>
        <v>0</v>
      </c>
      <c r="I83" s="16">
        <f>'[1]19'!J85</f>
        <v>208</v>
      </c>
      <c r="J83" s="16">
        <f>'[1]19'!K85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'[1]19'!B86</f>
        <v>62</v>
      </c>
      <c r="C84" s="16">
        <f>'[1]19'!C86</f>
        <v>0</v>
      </c>
      <c r="D84" s="16">
        <f>'[1]19'!D86</f>
        <v>248</v>
      </c>
      <c r="E84" s="16">
        <f>'[1]19'!E86</f>
        <v>0</v>
      </c>
      <c r="F84" s="15">
        <f t="shared" si="17"/>
        <v>310</v>
      </c>
      <c r="G84" s="15">
        <f>'[1]19'!H86</f>
        <v>62</v>
      </c>
      <c r="H84" s="16">
        <f>'[1]19'!I86</f>
        <v>0</v>
      </c>
      <c r="I84" s="16">
        <f>'[1]19'!J86</f>
        <v>208</v>
      </c>
      <c r="J84" s="16">
        <f>'[1]19'!K86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'[1]19'!B87</f>
        <v>62</v>
      </c>
      <c r="C85" s="16">
        <f>'[1]19'!C87</f>
        <v>0</v>
      </c>
      <c r="D85" s="16">
        <f>'[1]19'!D87</f>
        <v>248</v>
      </c>
      <c r="E85" s="16">
        <f>'[1]19'!E87</f>
        <v>0</v>
      </c>
      <c r="F85" s="15">
        <f t="shared" si="17"/>
        <v>310</v>
      </c>
      <c r="G85" s="15">
        <f>'[1]19'!H87</f>
        <v>62</v>
      </c>
      <c r="H85" s="16">
        <f>'[1]19'!I87</f>
        <v>0</v>
      </c>
      <c r="I85" s="16">
        <f>'[1]19'!J87</f>
        <v>208</v>
      </c>
      <c r="J85" s="16">
        <f>'[1]19'!K87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'[1]19'!B88</f>
        <v>62</v>
      </c>
      <c r="C86" s="16">
        <f>'[1]19'!C88</f>
        <v>0</v>
      </c>
      <c r="D86" s="16">
        <f>'[1]19'!D88</f>
        <v>248</v>
      </c>
      <c r="E86" s="16">
        <f>'[1]19'!E88</f>
        <v>0</v>
      </c>
      <c r="F86" s="15">
        <f t="shared" si="17"/>
        <v>310</v>
      </c>
      <c r="G86" s="15">
        <f>'[1]19'!H88</f>
        <v>62</v>
      </c>
      <c r="H86" s="16">
        <f>'[1]19'!I88</f>
        <v>0</v>
      </c>
      <c r="I86" s="16">
        <f>'[1]19'!J88</f>
        <v>208</v>
      </c>
      <c r="J86" s="16">
        <f>'[1]19'!K88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'[1]19'!B89</f>
        <v>62</v>
      </c>
      <c r="C87" s="16">
        <f>'[1]19'!C89</f>
        <v>0</v>
      </c>
      <c r="D87" s="16">
        <f>'[1]19'!D89</f>
        <v>248</v>
      </c>
      <c r="E87" s="16">
        <f>'[1]19'!E89</f>
        <v>0</v>
      </c>
      <c r="F87" s="15">
        <f t="shared" si="17"/>
        <v>310</v>
      </c>
      <c r="G87" s="15">
        <f>'[1]19'!H89</f>
        <v>62</v>
      </c>
      <c r="H87" s="16">
        <f>'[1]19'!I89</f>
        <v>0</v>
      </c>
      <c r="I87" s="16">
        <f>'[1]19'!J89</f>
        <v>208</v>
      </c>
      <c r="J87" s="16">
        <f>'[1]19'!K89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'[1]19'!B90</f>
        <v>62</v>
      </c>
      <c r="C88" s="16">
        <f>'[1]19'!C90</f>
        <v>0</v>
      </c>
      <c r="D88" s="16">
        <f>'[1]19'!D90</f>
        <v>248</v>
      </c>
      <c r="E88" s="16">
        <f>'[1]19'!E90</f>
        <v>0</v>
      </c>
      <c r="F88" s="15">
        <f t="shared" si="17"/>
        <v>310</v>
      </c>
      <c r="G88" s="15">
        <f>'[1]19'!H90</f>
        <v>62</v>
      </c>
      <c r="H88" s="16">
        <f>'[1]19'!I90</f>
        <v>0</v>
      </c>
      <c r="I88" s="16">
        <f>'[1]19'!J90</f>
        <v>208</v>
      </c>
      <c r="J88" s="16">
        <f>'[1]19'!K90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'[1]19'!B91</f>
        <v>62</v>
      </c>
      <c r="C89" s="16">
        <f>'[1]19'!C91</f>
        <v>0</v>
      </c>
      <c r="D89" s="16">
        <f>'[1]19'!D91</f>
        <v>248</v>
      </c>
      <c r="E89" s="16">
        <f>'[1]19'!E91</f>
        <v>0</v>
      </c>
      <c r="F89" s="15">
        <f t="shared" si="17"/>
        <v>310</v>
      </c>
      <c r="G89" s="15">
        <f>'[1]19'!H91</f>
        <v>62</v>
      </c>
      <c r="H89" s="16">
        <f>'[1]19'!I91</f>
        <v>0</v>
      </c>
      <c r="I89" s="16">
        <f>'[1]19'!J91</f>
        <v>208</v>
      </c>
      <c r="J89" s="16">
        <f>'[1]19'!K91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'[1]19'!B92</f>
        <v>62</v>
      </c>
      <c r="C90" s="16">
        <f>'[1]19'!C92</f>
        <v>0</v>
      </c>
      <c r="D90" s="16">
        <f>'[1]19'!D92</f>
        <v>248</v>
      </c>
      <c r="E90" s="16">
        <f>'[1]19'!E92</f>
        <v>0</v>
      </c>
      <c r="F90" s="15">
        <f t="shared" si="17"/>
        <v>310</v>
      </c>
      <c r="G90" s="15">
        <f>'[1]19'!H92</f>
        <v>62</v>
      </c>
      <c r="H90" s="16">
        <f>'[1]19'!I92</f>
        <v>0</v>
      </c>
      <c r="I90" s="16">
        <f>'[1]19'!J92</f>
        <v>208</v>
      </c>
      <c r="J90" s="16">
        <f>'[1]19'!K92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'[1]19'!B93</f>
        <v>62</v>
      </c>
      <c r="C91" s="16">
        <f>'[1]19'!C93</f>
        <v>0</v>
      </c>
      <c r="D91" s="16">
        <f>'[1]19'!D93</f>
        <v>248</v>
      </c>
      <c r="E91" s="16">
        <f>'[1]19'!E93</f>
        <v>0</v>
      </c>
      <c r="F91" s="15">
        <f t="shared" si="17"/>
        <v>310</v>
      </c>
      <c r="G91" s="15">
        <f>'[1]19'!H93</f>
        <v>62</v>
      </c>
      <c r="H91" s="16">
        <f>'[1]19'!I93</f>
        <v>0</v>
      </c>
      <c r="I91" s="16">
        <f>'[1]19'!J93</f>
        <v>208</v>
      </c>
      <c r="J91" s="16">
        <f>'[1]19'!K93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'[1]19'!B94</f>
        <v>62</v>
      </c>
      <c r="C92" s="16">
        <f>'[1]19'!C94</f>
        <v>0</v>
      </c>
      <c r="D92" s="16">
        <f>'[1]19'!D94</f>
        <v>248</v>
      </c>
      <c r="E92" s="16">
        <f>'[1]19'!E94</f>
        <v>0</v>
      </c>
      <c r="F92" s="15">
        <f t="shared" si="17"/>
        <v>310</v>
      </c>
      <c r="G92" s="15">
        <f>'[1]19'!H94</f>
        <v>62</v>
      </c>
      <c r="H92" s="16">
        <f>'[1]19'!I94</f>
        <v>0</v>
      </c>
      <c r="I92" s="16">
        <f>'[1]19'!J94</f>
        <v>208</v>
      </c>
      <c r="J92" s="16">
        <f>'[1]19'!K94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'[1]19'!B95</f>
        <v>62</v>
      </c>
      <c r="C93" s="16">
        <f>'[1]19'!C95</f>
        <v>0</v>
      </c>
      <c r="D93" s="16">
        <f>'[1]19'!D95</f>
        <v>248</v>
      </c>
      <c r="E93" s="16">
        <f>'[1]19'!E95</f>
        <v>0</v>
      </c>
      <c r="F93" s="15">
        <f t="shared" si="17"/>
        <v>310</v>
      </c>
      <c r="G93" s="15">
        <f>'[1]19'!H95</f>
        <v>62</v>
      </c>
      <c r="H93" s="16">
        <f>'[1]19'!I95</f>
        <v>0</v>
      </c>
      <c r="I93" s="16">
        <f>'[1]19'!J95</f>
        <v>208</v>
      </c>
      <c r="J93" s="16">
        <f>'[1]19'!K95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'[1]19'!B96</f>
        <v>62</v>
      </c>
      <c r="C94" s="16">
        <f>'[1]19'!C96</f>
        <v>0</v>
      </c>
      <c r="D94" s="16">
        <f>'[1]19'!D96</f>
        <v>248</v>
      </c>
      <c r="E94" s="16">
        <f>'[1]19'!E96</f>
        <v>0</v>
      </c>
      <c r="F94" s="15">
        <f t="shared" si="17"/>
        <v>310</v>
      </c>
      <c r="G94" s="15">
        <f>'[1]19'!H96</f>
        <v>62</v>
      </c>
      <c r="H94" s="16">
        <f>'[1]19'!I96</f>
        <v>0</v>
      </c>
      <c r="I94" s="16">
        <f>'[1]19'!J96</f>
        <v>208</v>
      </c>
      <c r="J94" s="16">
        <f>'[1]19'!K96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'[1]19'!B97</f>
        <v>62</v>
      </c>
      <c r="C95" s="16">
        <f>'[1]19'!C97</f>
        <v>0</v>
      </c>
      <c r="D95" s="16">
        <f>'[1]19'!D97</f>
        <v>248</v>
      </c>
      <c r="E95" s="16">
        <f>'[1]19'!E97</f>
        <v>0</v>
      </c>
      <c r="F95" s="15">
        <f t="shared" si="17"/>
        <v>310</v>
      </c>
      <c r="G95" s="15">
        <f>'[1]19'!H97</f>
        <v>62</v>
      </c>
      <c r="H95" s="16">
        <f>'[1]19'!I97</f>
        <v>0</v>
      </c>
      <c r="I95" s="16">
        <f>'[1]19'!J97</f>
        <v>208</v>
      </c>
      <c r="J95" s="16">
        <f>'[1]19'!K97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'[1]19'!B98</f>
        <v>62</v>
      </c>
      <c r="C96" s="16">
        <f>'[1]19'!C98</f>
        <v>0</v>
      </c>
      <c r="D96" s="16">
        <f>'[1]19'!D98</f>
        <v>248</v>
      </c>
      <c r="E96" s="16">
        <f>'[1]19'!E98</f>
        <v>0</v>
      </c>
      <c r="F96" s="15">
        <f t="shared" si="17"/>
        <v>310</v>
      </c>
      <c r="G96" s="15">
        <f>'[1]19'!H98</f>
        <v>62</v>
      </c>
      <c r="H96" s="16">
        <f>'[1]19'!I98</f>
        <v>0</v>
      </c>
      <c r="I96" s="16">
        <f>'[1]19'!J98</f>
        <v>208</v>
      </c>
      <c r="J96" s="16">
        <f>'[1]19'!K98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'[1]19'!B99</f>
        <v>62</v>
      </c>
      <c r="C97" s="16">
        <f>'[1]19'!C99</f>
        <v>0</v>
      </c>
      <c r="D97" s="16">
        <f>'[1]19'!D99</f>
        <v>248</v>
      </c>
      <c r="E97" s="16">
        <f>'[1]19'!E99</f>
        <v>0</v>
      </c>
      <c r="F97" s="15">
        <f t="shared" si="17"/>
        <v>310</v>
      </c>
      <c r="G97" s="15">
        <f>'[1]19'!H99</f>
        <v>62</v>
      </c>
      <c r="H97" s="16">
        <f>'[1]19'!I99</f>
        <v>0</v>
      </c>
      <c r="I97" s="16">
        <f>'[1]19'!J99</f>
        <v>208</v>
      </c>
      <c r="J97" s="16">
        <f>'[1]19'!K99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'[1]19'!B100</f>
        <v>62</v>
      </c>
      <c r="C98" s="16">
        <f>'[1]19'!C100</f>
        <v>0</v>
      </c>
      <c r="D98" s="16">
        <f>'[1]19'!D100</f>
        <v>248</v>
      </c>
      <c r="E98" s="16">
        <f>'[1]19'!E100</f>
        <v>0</v>
      </c>
      <c r="F98" s="15">
        <f t="shared" si="17"/>
        <v>310</v>
      </c>
      <c r="G98" s="15">
        <f>'[1]19'!H100</f>
        <v>62</v>
      </c>
      <c r="H98" s="16">
        <f>'[1]19'!I100</f>
        <v>0</v>
      </c>
      <c r="I98" s="16">
        <f>'[1]19'!J100</f>
        <v>208</v>
      </c>
      <c r="J98" s="16">
        <f>'[1]19'!K100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7.0000000000000007E-2</v>
      </c>
      <c r="D99" s="15">
        <f t="shared" si="18"/>
        <v>5.8944999999999999</v>
      </c>
      <c r="E99" s="15">
        <f t="shared" si="18"/>
        <v>0</v>
      </c>
      <c r="F99" s="15">
        <f t="shared" si="18"/>
        <v>7.4524999999999997</v>
      </c>
      <c r="G99" s="15">
        <f t="shared" si="18"/>
        <v>1.488</v>
      </c>
      <c r="H99" s="15">
        <f t="shared" si="18"/>
        <v>7.0000000000000007E-2</v>
      </c>
      <c r="I99" s="15">
        <f t="shared" si="18"/>
        <v>2.7847499999999998</v>
      </c>
      <c r="J99" s="15">
        <f t="shared" si="18"/>
        <v>0</v>
      </c>
      <c r="K99" s="15">
        <f t="shared" si="18"/>
        <v>4.3427499999999997</v>
      </c>
      <c r="L99" s="15">
        <f t="shared" si="18"/>
        <v>2.4E-2</v>
      </c>
      <c r="M99" s="15">
        <f t="shared" si="18"/>
        <v>1.488</v>
      </c>
      <c r="N99" s="15">
        <f t="shared" si="18"/>
        <v>7.0000000000000007E-2</v>
      </c>
      <c r="O99" s="15">
        <f t="shared" si="18"/>
        <v>2.7847499999999998</v>
      </c>
      <c r="P99" s="15">
        <f t="shared" si="18"/>
        <v>0</v>
      </c>
      <c r="Q99" s="15">
        <f t="shared" si="18"/>
        <v>4.3427499999999997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'[2]19'!B5</f>
        <v>84</v>
      </c>
      <c r="C3" s="197">
        <f>'[2]19'!C5</f>
        <v>0</v>
      </c>
      <c r="D3" s="197">
        <f>'[2]19'!D5</f>
        <v>0</v>
      </c>
      <c r="E3" s="197">
        <f>'[2]19'!E5</f>
        <v>0</v>
      </c>
      <c r="F3" s="15">
        <f>SUM(B3:E3)</f>
        <v>84</v>
      </c>
      <c r="G3" s="196">
        <f>'[2]19'!H5</f>
        <v>36</v>
      </c>
      <c r="H3" s="197">
        <f>'[2]19'!I5</f>
        <v>0</v>
      </c>
      <c r="I3" s="197">
        <f>'[2]19'!J5</f>
        <v>0</v>
      </c>
      <c r="J3" s="197">
        <f>'[2]19'!K5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'[2]19'!B6</f>
        <v>84</v>
      </c>
      <c r="C4" s="197">
        <f>'[2]19'!C6</f>
        <v>0</v>
      </c>
      <c r="D4" s="197">
        <f>'[2]19'!D6</f>
        <v>0</v>
      </c>
      <c r="E4" s="197">
        <f>'[2]19'!E6</f>
        <v>0</v>
      </c>
      <c r="F4" s="15">
        <f>SUM(B4:E4)</f>
        <v>84</v>
      </c>
      <c r="G4" s="196">
        <f>'[2]19'!H6</f>
        <v>36</v>
      </c>
      <c r="H4" s="197">
        <f>'[2]19'!I6</f>
        <v>0</v>
      </c>
      <c r="I4" s="197">
        <f>'[2]19'!J6</f>
        <v>0</v>
      </c>
      <c r="J4" s="197">
        <f>'[2]19'!K6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'[2]19'!B7</f>
        <v>84</v>
      </c>
      <c r="C5" s="197">
        <f>'[2]19'!C7</f>
        <v>0</v>
      </c>
      <c r="D5" s="197">
        <f>'[2]19'!D7</f>
        <v>0</v>
      </c>
      <c r="E5" s="197">
        <f>'[2]19'!E7</f>
        <v>0</v>
      </c>
      <c r="F5" s="15">
        <f t="shared" ref="F5:F68" si="6">SUM(B5:E5)</f>
        <v>84</v>
      </c>
      <c r="G5" s="196">
        <f>'[2]19'!H7</f>
        <v>36</v>
      </c>
      <c r="H5" s="197">
        <f>'[2]19'!I7</f>
        <v>0</v>
      </c>
      <c r="I5" s="197">
        <f>'[2]19'!J7</f>
        <v>0</v>
      </c>
      <c r="J5" s="197">
        <f>'[2]19'!K7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'[2]19'!B8</f>
        <v>84</v>
      </c>
      <c r="C6" s="197">
        <f>'[2]19'!C8</f>
        <v>0</v>
      </c>
      <c r="D6" s="197">
        <f>'[2]19'!D8</f>
        <v>0</v>
      </c>
      <c r="E6" s="197">
        <f>'[2]19'!E8</f>
        <v>0</v>
      </c>
      <c r="F6" s="15">
        <f t="shared" si="6"/>
        <v>84</v>
      </c>
      <c r="G6" s="196">
        <f>'[2]19'!H8</f>
        <v>36</v>
      </c>
      <c r="H6" s="197">
        <f>'[2]19'!I8</f>
        <v>0</v>
      </c>
      <c r="I6" s="197">
        <f>'[2]19'!J8</f>
        <v>0</v>
      </c>
      <c r="J6" s="197">
        <f>'[2]19'!K8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'[2]19'!B9</f>
        <v>84</v>
      </c>
      <c r="C7" s="197">
        <f>'[2]19'!C9</f>
        <v>0</v>
      </c>
      <c r="D7" s="197">
        <f>'[2]19'!D9</f>
        <v>0</v>
      </c>
      <c r="E7" s="197">
        <f>'[2]19'!E9</f>
        <v>0</v>
      </c>
      <c r="F7" s="15">
        <f t="shared" si="6"/>
        <v>84</v>
      </c>
      <c r="G7" s="196">
        <f>'[2]19'!H9</f>
        <v>36</v>
      </c>
      <c r="H7" s="197">
        <f>'[2]19'!I9</f>
        <v>0</v>
      </c>
      <c r="I7" s="197">
        <f>'[2]19'!J9</f>
        <v>0</v>
      </c>
      <c r="J7" s="197">
        <f>'[2]19'!K9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'[2]19'!B10</f>
        <v>84</v>
      </c>
      <c r="C8" s="197">
        <f>'[2]19'!C10</f>
        <v>0</v>
      </c>
      <c r="D8" s="197">
        <f>'[2]19'!D10</f>
        <v>0</v>
      </c>
      <c r="E8" s="197">
        <f>'[2]19'!E10</f>
        <v>0</v>
      </c>
      <c r="F8" s="15">
        <f t="shared" si="6"/>
        <v>84</v>
      </c>
      <c r="G8" s="196">
        <f>'[2]19'!H10</f>
        <v>36</v>
      </c>
      <c r="H8" s="197">
        <f>'[2]19'!I10</f>
        <v>0</v>
      </c>
      <c r="I8" s="197">
        <f>'[2]19'!J10</f>
        <v>0</v>
      </c>
      <c r="J8" s="197">
        <f>'[2]19'!K10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'[2]19'!B11</f>
        <v>84</v>
      </c>
      <c r="C9" s="197">
        <f>'[2]19'!C11</f>
        <v>0</v>
      </c>
      <c r="D9" s="197">
        <f>'[2]19'!D11</f>
        <v>0</v>
      </c>
      <c r="E9" s="197">
        <f>'[2]19'!E11</f>
        <v>0</v>
      </c>
      <c r="F9" s="15">
        <f t="shared" si="6"/>
        <v>84</v>
      </c>
      <c r="G9" s="196">
        <f>'[2]19'!H11</f>
        <v>35.26</v>
      </c>
      <c r="H9" s="197">
        <f>'[2]19'!I11</f>
        <v>0</v>
      </c>
      <c r="I9" s="197">
        <f>'[2]19'!J11</f>
        <v>0</v>
      </c>
      <c r="J9" s="197">
        <f>'[2]19'!K11</f>
        <v>0</v>
      </c>
      <c r="K9" s="15">
        <f t="shared" si="3"/>
        <v>35.26</v>
      </c>
      <c r="L9" s="18">
        <f>frq!C9</f>
        <v>1</v>
      </c>
      <c r="M9" s="167">
        <f t="shared" si="4"/>
        <v>34.86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34.86</v>
      </c>
      <c r="R9" s="18">
        <v>0.4</v>
      </c>
    </row>
    <row r="10" spans="1:18">
      <c r="A10" s="8" t="s">
        <v>52</v>
      </c>
      <c r="B10" s="196">
        <f>'[2]19'!B12</f>
        <v>84</v>
      </c>
      <c r="C10" s="197">
        <f>'[2]19'!C12</f>
        <v>0</v>
      </c>
      <c r="D10" s="197">
        <f>'[2]19'!D12</f>
        <v>0</v>
      </c>
      <c r="E10" s="197">
        <f>'[2]19'!E12</f>
        <v>0</v>
      </c>
      <c r="F10" s="15">
        <f t="shared" si="6"/>
        <v>84</v>
      </c>
      <c r="G10" s="196">
        <f>'[2]19'!H12</f>
        <v>35.26</v>
      </c>
      <c r="H10" s="197">
        <f>'[2]19'!I12</f>
        <v>0</v>
      </c>
      <c r="I10" s="197">
        <f>'[2]19'!J12</f>
        <v>0</v>
      </c>
      <c r="J10" s="197">
        <f>'[2]19'!K12</f>
        <v>0</v>
      </c>
      <c r="K10" s="15">
        <f t="shared" si="3"/>
        <v>35.26</v>
      </c>
      <c r="L10" s="18">
        <f>frq!C10</f>
        <v>1</v>
      </c>
      <c r="M10" s="167">
        <f t="shared" si="4"/>
        <v>34.86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34.86</v>
      </c>
      <c r="R10" s="18">
        <v>0.4</v>
      </c>
    </row>
    <row r="11" spans="1:18">
      <c r="A11" s="8" t="s">
        <v>53</v>
      </c>
      <c r="B11" s="196">
        <f>'[2]19'!B13</f>
        <v>84</v>
      </c>
      <c r="C11" s="197">
        <f>'[2]19'!C13</f>
        <v>0</v>
      </c>
      <c r="D11" s="197">
        <f>'[2]19'!D13</f>
        <v>0</v>
      </c>
      <c r="E11" s="197">
        <f>'[2]19'!E13</f>
        <v>0</v>
      </c>
      <c r="F11" s="15">
        <f t="shared" si="6"/>
        <v>84</v>
      </c>
      <c r="G11" s="196">
        <f>'[2]19'!H13</f>
        <v>36</v>
      </c>
      <c r="H11" s="197">
        <f>'[2]19'!I13</f>
        <v>0</v>
      </c>
      <c r="I11" s="197">
        <f>'[2]19'!J13</f>
        <v>0</v>
      </c>
      <c r="J11" s="197">
        <f>'[2]19'!K13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6">
        <f>'[2]19'!B14</f>
        <v>84</v>
      </c>
      <c r="C12" s="197">
        <f>'[2]19'!C14</f>
        <v>0</v>
      </c>
      <c r="D12" s="197">
        <f>'[2]19'!D14</f>
        <v>0</v>
      </c>
      <c r="E12" s="197">
        <f>'[2]19'!E14</f>
        <v>0</v>
      </c>
      <c r="F12" s="15">
        <f t="shared" si="6"/>
        <v>84</v>
      </c>
      <c r="G12" s="196">
        <f>'[2]19'!H14</f>
        <v>36</v>
      </c>
      <c r="H12" s="197">
        <f>'[2]19'!I14</f>
        <v>0</v>
      </c>
      <c r="I12" s="197">
        <f>'[2]19'!J14</f>
        <v>0</v>
      </c>
      <c r="J12" s="197">
        <f>'[2]19'!K14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6">
        <f>'[2]19'!B15</f>
        <v>84</v>
      </c>
      <c r="C13" s="197">
        <f>'[2]19'!C15</f>
        <v>0</v>
      </c>
      <c r="D13" s="197">
        <f>'[2]19'!D15</f>
        <v>0</v>
      </c>
      <c r="E13" s="197">
        <f>'[2]19'!E15</f>
        <v>0</v>
      </c>
      <c r="F13" s="15">
        <f t="shared" si="6"/>
        <v>84</v>
      </c>
      <c r="G13" s="196">
        <f>'[2]19'!H15</f>
        <v>36</v>
      </c>
      <c r="H13" s="197">
        <f>'[2]19'!I15</f>
        <v>0</v>
      </c>
      <c r="I13" s="197">
        <f>'[2]19'!J15</f>
        <v>0</v>
      </c>
      <c r="J13" s="197">
        <f>'[2]19'!K15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6">
        <f>'[2]19'!B16</f>
        <v>84</v>
      </c>
      <c r="C14" s="197">
        <f>'[2]19'!C16</f>
        <v>0</v>
      </c>
      <c r="D14" s="197">
        <f>'[2]19'!D16</f>
        <v>0</v>
      </c>
      <c r="E14" s="197">
        <f>'[2]19'!E16</f>
        <v>0</v>
      </c>
      <c r="F14" s="15">
        <f t="shared" si="6"/>
        <v>84</v>
      </c>
      <c r="G14" s="196">
        <f>'[2]19'!H16</f>
        <v>36</v>
      </c>
      <c r="H14" s="197">
        <f>'[2]19'!I16</f>
        <v>0</v>
      </c>
      <c r="I14" s="197">
        <f>'[2]19'!J16</f>
        <v>0</v>
      </c>
      <c r="J14" s="197">
        <f>'[2]19'!K16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6">
        <f>'[2]19'!B17</f>
        <v>84</v>
      </c>
      <c r="C15" s="197">
        <f>'[2]19'!C17</f>
        <v>0</v>
      </c>
      <c r="D15" s="197">
        <f>'[2]19'!D17</f>
        <v>0</v>
      </c>
      <c r="E15" s="197">
        <f>'[2]19'!E17</f>
        <v>0</v>
      </c>
      <c r="F15" s="15">
        <f t="shared" si="6"/>
        <v>84</v>
      </c>
      <c r="G15" s="196">
        <f>'[2]19'!H17</f>
        <v>36</v>
      </c>
      <c r="H15" s="197">
        <f>'[2]19'!I17</f>
        <v>0</v>
      </c>
      <c r="I15" s="197">
        <f>'[2]19'!J17</f>
        <v>0</v>
      </c>
      <c r="J15" s="197">
        <f>'[2]19'!K17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6">
        <f>'[2]19'!B18</f>
        <v>84</v>
      </c>
      <c r="C16" s="197">
        <f>'[2]19'!C18</f>
        <v>0</v>
      </c>
      <c r="D16" s="197">
        <f>'[2]19'!D18</f>
        <v>0</v>
      </c>
      <c r="E16" s="197">
        <f>'[2]19'!E18</f>
        <v>0</v>
      </c>
      <c r="F16" s="15">
        <f t="shared" si="6"/>
        <v>84</v>
      </c>
      <c r="G16" s="196">
        <f>'[2]19'!H18</f>
        <v>36</v>
      </c>
      <c r="H16" s="197">
        <f>'[2]19'!I18</f>
        <v>0</v>
      </c>
      <c r="I16" s="197">
        <f>'[2]19'!J18</f>
        <v>0</v>
      </c>
      <c r="J16" s="197">
        <f>'[2]19'!K18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6">
        <f>'[2]19'!B19</f>
        <v>84</v>
      </c>
      <c r="C17" s="197">
        <f>'[2]19'!C19</f>
        <v>0</v>
      </c>
      <c r="D17" s="197">
        <f>'[2]19'!D19</f>
        <v>0</v>
      </c>
      <c r="E17" s="197">
        <f>'[2]19'!E19</f>
        <v>0</v>
      </c>
      <c r="F17" s="15">
        <f t="shared" si="6"/>
        <v>84</v>
      </c>
      <c r="G17" s="196">
        <f>'[2]19'!H19</f>
        <v>36</v>
      </c>
      <c r="H17" s="197">
        <f>'[2]19'!I19</f>
        <v>0</v>
      </c>
      <c r="I17" s="197">
        <f>'[2]19'!J19</f>
        <v>0</v>
      </c>
      <c r="J17" s="197">
        <f>'[2]19'!K19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6">
        <f>'[2]19'!B20</f>
        <v>84</v>
      </c>
      <c r="C18" s="197">
        <f>'[2]19'!C20</f>
        <v>0</v>
      </c>
      <c r="D18" s="197">
        <f>'[2]19'!D20</f>
        <v>0</v>
      </c>
      <c r="E18" s="197">
        <f>'[2]19'!E20</f>
        <v>0</v>
      </c>
      <c r="F18" s="15">
        <f t="shared" si="6"/>
        <v>84</v>
      </c>
      <c r="G18" s="196">
        <f>'[2]19'!H20</f>
        <v>36</v>
      </c>
      <c r="H18" s="197">
        <f>'[2]19'!I20</f>
        <v>0</v>
      </c>
      <c r="I18" s="197">
        <f>'[2]19'!J20</f>
        <v>0</v>
      </c>
      <c r="J18" s="197">
        <f>'[2]19'!K20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6">
        <f>'[2]19'!B21</f>
        <v>84</v>
      </c>
      <c r="C19" s="197">
        <f>'[2]19'!C21</f>
        <v>0</v>
      </c>
      <c r="D19" s="197">
        <f>'[2]19'!D21</f>
        <v>0</v>
      </c>
      <c r="E19" s="197">
        <f>'[2]19'!E21</f>
        <v>0</v>
      </c>
      <c r="F19" s="15">
        <f t="shared" si="6"/>
        <v>84</v>
      </c>
      <c r="G19" s="196">
        <f>'[2]19'!H21</f>
        <v>37</v>
      </c>
      <c r="H19" s="197">
        <f>'[2]19'!I21</f>
        <v>0</v>
      </c>
      <c r="I19" s="197">
        <f>'[2]19'!J21</f>
        <v>0</v>
      </c>
      <c r="J19" s="197">
        <f>'[2]19'!K21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'[2]19'!B22</f>
        <v>84</v>
      </c>
      <c r="C20" s="197">
        <f>'[2]19'!C22</f>
        <v>0</v>
      </c>
      <c r="D20" s="197">
        <f>'[2]19'!D22</f>
        <v>0</v>
      </c>
      <c r="E20" s="197">
        <f>'[2]19'!E22</f>
        <v>0</v>
      </c>
      <c r="F20" s="15">
        <f t="shared" si="6"/>
        <v>84</v>
      </c>
      <c r="G20" s="196">
        <f>'[2]19'!H22</f>
        <v>37</v>
      </c>
      <c r="H20" s="197">
        <f>'[2]19'!I22</f>
        <v>0</v>
      </c>
      <c r="I20" s="197">
        <f>'[2]19'!J22</f>
        <v>0</v>
      </c>
      <c r="J20" s="197">
        <f>'[2]19'!K22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'[2]19'!B23</f>
        <v>84</v>
      </c>
      <c r="C21" s="197">
        <f>'[2]19'!C23</f>
        <v>0</v>
      </c>
      <c r="D21" s="197">
        <f>'[2]19'!D23</f>
        <v>0</v>
      </c>
      <c r="E21" s="197">
        <f>'[2]19'!E23</f>
        <v>0</v>
      </c>
      <c r="F21" s="15">
        <f t="shared" si="6"/>
        <v>84</v>
      </c>
      <c r="G21" s="196">
        <f>'[2]19'!H23</f>
        <v>37</v>
      </c>
      <c r="H21" s="197">
        <f>'[2]19'!I23</f>
        <v>0</v>
      </c>
      <c r="I21" s="197">
        <f>'[2]19'!J23</f>
        <v>0</v>
      </c>
      <c r="J21" s="197">
        <f>'[2]19'!K23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'[2]19'!B24</f>
        <v>84</v>
      </c>
      <c r="C22" s="197">
        <f>'[2]19'!C24</f>
        <v>0</v>
      </c>
      <c r="D22" s="197">
        <f>'[2]19'!D24</f>
        <v>0</v>
      </c>
      <c r="E22" s="197">
        <f>'[2]19'!E24</f>
        <v>0</v>
      </c>
      <c r="F22" s="15">
        <f t="shared" si="6"/>
        <v>84</v>
      </c>
      <c r="G22" s="196">
        <f>'[2]19'!H24</f>
        <v>37</v>
      </c>
      <c r="H22" s="197">
        <f>'[2]19'!I24</f>
        <v>0</v>
      </c>
      <c r="I22" s="197">
        <f>'[2]19'!J24</f>
        <v>0</v>
      </c>
      <c r="J22" s="197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'[2]19'!B25</f>
        <v>84</v>
      </c>
      <c r="C23" s="197">
        <f>'[2]19'!C25</f>
        <v>0</v>
      </c>
      <c r="D23" s="197">
        <f>'[2]19'!D25</f>
        <v>0</v>
      </c>
      <c r="E23" s="197">
        <f>'[2]19'!E25</f>
        <v>0</v>
      </c>
      <c r="F23" s="15">
        <f t="shared" si="6"/>
        <v>84</v>
      </c>
      <c r="G23" s="196">
        <f>'[2]19'!H25</f>
        <v>37</v>
      </c>
      <c r="H23" s="197">
        <f>'[2]19'!I25</f>
        <v>0</v>
      </c>
      <c r="I23" s="197">
        <f>'[2]19'!J25</f>
        <v>0</v>
      </c>
      <c r="J23" s="197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'[2]19'!B26</f>
        <v>84</v>
      </c>
      <c r="C24" s="197">
        <f>'[2]19'!C26</f>
        <v>0</v>
      </c>
      <c r="D24" s="197">
        <f>'[2]19'!D26</f>
        <v>0</v>
      </c>
      <c r="E24" s="197">
        <f>'[2]19'!E26</f>
        <v>0</v>
      </c>
      <c r="F24" s="15">
        <f t="shared" si="6"/>
        <v>84</v>
      </c>
      <c r="G24" s="196">
        <f>'[2]19'!H26</f>
        <v>37</v>
      </c>
      <c r="H24" s="197">
        <f>'[2]19'!I26</f>
        <v>0</v>
      </c>
      <c r="I24" s="197">
        <f>'[2]19'!J26</f>
        <v>0</v>
      </c>
      <c r="J24" s="197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'[2]19'!B27</f>
        <v>84</v>
      </c>
      <c r="C25" s="197">
        <f>'[2]19'!C27</f>
        <v>0</v>
      </c>
      <c r="D25" s="197">
        <f>'[2]19'!D27</f>
        <v>0</v>
      </c>
      <c r="E25" s="197">
        <f>'[2]19'!E27</f>
        <v>0</v>
      </c>
      <c r="F25" s="15">
        <f t="shared" si="6"/>
        <v>84</v>
      </c>
      <c r="G25" s="196">
        <f>'[2]19'!H27</f>
        <v>37</v>
      </c>
      <c r="H25" s="197">
        <f>'[2]19'!I27</f>
        <v>0</v>
      </c>
      <c r="I25" s="197">
        <f>'[2]19'!J27</f>
        <v>0</v>
      </c>
      <c r="J25" s="197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'[2]19'!B28</f>
        <v>84</v>
      </c>
      <c r="C26" s="197">
        <f>'[2]19'!C28</f>
        <v>0</v>
      </c>
      <c r="D26" s="197">
        <f>'[2]19'!D28</f>
        <v>0</v>
      </c>
      <c r="E26" s="197">
        <f>'[2]19'!E28</f>
        <v>0</v>
      </c>
      <c r="F26" s="15">
        <f t="shared" si="6"/>
        <v>84</v>
      </c>
      <c r="G26" s="196">
        <f>'[2]19'!H28</f>
        <v>37</v>
      </c>
      <c r="H26" s="197">
        <f>'[2]19'!I28</f>
        <v>0</v>
      </c>
      <c r="I26" s="197">
        <f>'[2]19'!J28</f>
        <v>0</v>
      </c>
      <c r="J26" s="197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'[2]19'!B29</f>
        <v>84</v>
      </c>
      <c r="C27" s="197">
        <f>'[2]19'!C29</f>
        <v>0</v>
      </c>
      <c r="D27" s="197">
        <f>'[2]19'!D29</f>
        <v>0</v>
      </c>
      <c r="E27" s="197">
        <f>'[2]19'!E29</f>
        <v>0</v>
      </c>
      <c r="F27" s="15">
        <f t="shared" si="6"/>
        <v>84</v>
      </c>
      <c r="G27" s="196">
        <f>'[2]19'!H29</f>
        <v>37</v>
      </c>
      <c r="H27" s="197">
        <f>'[2]19'!I29</f>
        <v>0</v>
      </c>
      <c r="I27" s="197">
        <f>'[2]19'!J29</f>
        <v>0</v>
      </c>
      <c r="J27" s="197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'[2]19'!B30</f>
        <v>84</v>
      </c>
      <c r="C28" s="197">
        <f>'[2]19'!C30</f>
        <v>0</v>
      </c>
      <c r="D28" s="197">
        <f>'[2]19'!D30</f>
        <v>0</v>
      </c>
      <c r="E28" s="197">
        <f>'[2]19'!E30</f>
        <v>0</v>
      </c>
      <c r="F28" s="15">
        <f t="shared" si="6"/>
        <v>84</v>
      </c>
      <c r="G28" s="196">
        <f>'[2]19'!H30</f>
        <v>37</v>
      </c>
      <c r="H28" s="197">
        <f>'[2]19'!I30</f>
        <v>0</v>
      </c>
      <c r="I28" s="197">
        <f>'[2]19'!J30</f>
        <v>0</v>
      </c>
      <c r="J28" s="197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'[2]19'!B31</f>
        <v>84</v>
      </c>
      <c r="C29" s="197">
        <f>'[2]19'!C31</f>
        <v>0</v>
      </c>
      <c r="D29" s="197">
        <f>'[2]19'!D31</f>
        <v>0</v>
      </c>
      <c r="E29" s="197">
        <f>'[2]19'!E31</f>
        <v>0</v>
      </c>
      <c r="F29" s="15">
        <f t="shared" si="6"/>
        <v>84</v>
      </c>
      <c r="G29" s="196">
        <f>'[2]19'!H31</f>
        <v>37</v>
      </c>
      <c r="H29" s="197">
        <f>'[2]19'!I31</f>
        <v>0</v>
      </c>
      <c r="I29" s="197">
        <f>'[2]19'!J31</f>
        <v>0</v>
      </c>
      <c r="J29" s="197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'[2]19'!B32</f>
        <v>84</v>
      </c>
      <c r="C30" s="197">
        <f>'[2]19'!C32</f>
        <v>0</v>
      </c>
      <c r="D30" s="197">
        <f>'[2]19'!D32</f>
        <v>0</v>
      </c>
      <c r="E30" s="197">
        <f>'[2]19'!E32</f>
        <v>0</v>
      </c>
      <c r="F30" s="15">
        <f t="shared" si="6"/>
        <v>84</v>
      </c>
      <c r="G30" s="196">
        <f>'[2]19'!H32</f>
        <v>37</v>
      </c>
      <c r="H30" s="197">
        <f>'[2]19'!I32</f>
        <v>0</v>
      </c>
      <c r="I30" s="197">
        <f>'[2]19'!J32</f>
        <v>0</v>
      </c>
      <c r="J30" s="197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'[2]19'!B33</f>
        <v>84</v>
      </c>
      <c r="C31" s="197">
        <f>'[2]19'!C33</f>
        <v>0</v>
      </c>
      <c r="D31" s="197">
        <f>'[2]19'!D33</f>
        <v>0</v>
      </c>
      <c r="E31" s="197">
        <f>'[2]19'!E33</f>
        <v>0</v>
      </c>
      <c r="F31" s="15">
        <f t="shared" si="6"/>
        <v>84</v>
      </c>
      <c r="G31" s="196">
        <f>'[2]19'!H33</f>
        <v>37</v>
      </c>
      <c r="H31" s="197">
        <f>'[2]19'!I33</f>
        <v>0</v>
      </c>
      <c r="I31" s="197">
        <f>'[2]19'!J33</f>
        <v>0</v>
      </c>
      <c r="J31" s="197">
        <f>'[2]19'!K33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'[2]19'!B34</f>
        <v>84</v>
      </c>
      <c r="C32" s="197">
        <f>'[2]19'!C34</f>
        <v>0</v>
      </c>
      <c r="D32" s="197">
        <f>'[2]19'!D34</f>
        <v>0</v>
      </c>
      <c r="E32" s="197">
        <f>'[2]19'!E34</f>
        <v>0</v>
      </c>
      <c r="F32" s="15">
        <f t="shared" si="6"/>
        <v>84</v>
      </c>
      <c r="G32" s="196">
        <f>'[2]19'!H34</f>
        <v>37</v>
      </c>
      <c r="H32" s="197">
        <f>'[2]19'!I34</f>
        <v>0</v>
      </c>
      <c r="I32" s="197">
        <f>'[2]19'!J34</f>
        <v>0</v>
      </c>
      <c r="J32" s="197">
        <f>'[2]19'!K34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'[2]19'!B35</f>
        <v>84</v>
      </c>
      <c r="C33" s="197">
        <f>'[2]19'!C35</f>
        <v>0</v>
      </c>
      <c r="D33" s="197">
        <f>'[2]19'!D35</f>
        <v>0</v>
      </c>
      <c r="E33" s="197">
        <f>'[2]19'!E35</f>
        <v>0</v>
      </c>
      <c r="F33" s="15">
        <f t="shared" si="6"/>
        <v>84</v>
      </c>
      <c r="G33" s="196">
        <f>'[2]19'!H35</f>
        <v>36</v>
      </c>
      <c r="H33" s="197">
        <f>'[2]19'!I35</f>
        <v>0</v>
      </c>
      <c r="I33" s="197">
        <f>'[2]19'!J35</f>
        <v>0</v>
      </c>
      <c r="J33" s="197">
        <f>'[2]19'!K35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'[2]19'!B36</f>
        <v>84</v>
      </c>
      <c r="C34" s="197">
        <f>'[2]19'!C36</f>
        <v>0</v>
      </c>
      <c r="D34" s="197">
        <f>'[2]19'!D36</f>
        <v>0</v>
      </c>
      <c r="E34" s="197">
        <f>'[2]19'!E36</f>
        <v>0</v>
      </c>
      <c r="F34" s="15">
        <f t="shared" si="6"/>
        <v>84</v>
      </c>
      <c r="G34" s="196">
        <f>'[2]19'!H36</f>
        <v>36</v>
      </c>
      <c r="H34" s="197">
        <f>'[2]19'!I36</f>
        <v>0</v>
      </c>
      <c r="I34" s="197">
        <f>'[2]19'!J36</f>
        <v>0</v>
      </c>
      <c r="J34" s="197">
        <f>'[2]19'!K36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'[2]19'!B37</f>
        <v>84</v>
      </c>
      <c r="C35" s="197">
        <f>'[2]19'!C37</f>
        <v>0</v>
      </c>
      <c r="D35" s="197">
        <f>'[2]19'!D37</f>
        <v>0</v>
      </c>
      <c r="E35" s="197">
        <f>'[2]19'!E37</f>
        <v>0</v>
      </c>
      <c r="F35" s="15">
        <f t="shared" si="6"/>
        <v>84</v>
      </c>
      <c r="G35" s="196">
        <f>'[2]19'!H37</f>
        <v>36</v>
      </c>
      <c r="H35" s="197">
        <f>'[2]19'!I37</f>
        <v>0</v>
      </c>
      <c r="I35" s="197">
        <f>'[2]19'!J37</f>
        <v>0</v>
      </c>
      <c r="J35" s="197">
        <f>'[2]19'!K37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'[2]19'!B38</f>
        <v>84</v>
      </c>
      <c r="C36" s="197">
        <f>'[2]19'!C38</f>
        <v>0</v>
      </c>
      <c r="D36" s="197">
        <f>'[2]19'!D38</f>
        <v>0</v>
      </c>
      <c r="E36" s="197">
        <f>'[2]19'!E38</f>
        <v>0</v>
      </c>
      <c r="F36" s="15">
        <f t="shared" si="6"/>
        <v>84</v>
      </c>
      <c r="G36" s="196">
        <f>'[2]19'!H38</f>
        <v>36</v>
      </c>
      <c r="H36" s="197">
        <f>'[2]19'!I38</f>
        <v>0</v>
      </c>
      <c r="I36" s="197">
        <f>'[2]19'!J38</f>
        <v>0</v>
      </c>
      <c r="J36" s="197">
        <f>'[2]19'!K38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'[2]19'!B39</f>
        <v>84</v>
      </c>
      <c r="C37" s="197">
        <f>'[2]19'!C39</f>
        <v>0</v>
      </c>
      <c r="D37" s="197">
        <f>'[2]19'!D39</f>
        <v>0</v>
      </c>
      <c r="E37" s="197">
        <f>'[2]19'!E39</f>
        <v>0</v>
      </c>
      <c r="F37" s="15">
        <f t="shared" si="6"/>
        <v>84</v>
      </c>
      <c r="G37" s="196">
        <f>'[2]19'!H39</f>
        <v>36</v>
      </c>
      <c r="H37" s="197">
        <f>'[2]19'!I39</f>
        <v>0</v>
      </c>
      <c r="I37" s="197">
        <f>'[2]19'!J39</f>
        <v>0</v>
      </c>
      <c r="J37" s="197">
        <f>'[2]19'!K39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'[2]19'!B40</f>
        <v>84</v>
      </c>
      <c r="C38" s="197">
        <f>'[2]19'!C40</f>
        <v>0</v>
      </c>
      <c r="D38" s="197">
        <f>'[2]19'!D40</f>
        <v>0</v>
      </c>
      <c r="E38" s="197">
        <f>'[2]19'!E40</f>
        <v>0</v>
      </c>
      <c r="F38" s="15">
        <f t="shared" si="6"/>
        <v>84</v>
      </c>
      <c r="G38" s="196">
        <f>'[2]19'!H40</f>
        <v>36</v>
      </c>
      <c r="H38" s="197">
        <f>'[2]19'!I40</f>
        <v>0</v>
      </c>
      <c r="I38" s="197">
        <f>'[2]19'!J40</f>
        <v>0</v>
      </c>
      <c r="J38" s="197">
        <f>'[2]19'!K40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'[2]19'!B41</f>
        <v>84</v>
      </c>
      <c r="C39" s="197">
        <f>'[2]19'!C41</f>
        <v>0</v>
      </c>
      <c r="D39" s="197">
        <f>'[2]19'!D41</f>
        <v>0</v>
      </c>
      <c r="E39" s="197">
        <f>'[2]19'!E41</f>
        <v>0</v>
      </c>
      <c r="F39" s="15">
        <f t="shared" si="6"/>
        <v>84</v>
      </c>
      <c r="G39" s="196">
        <f>'[2]19'!H41</f>
        <v>36</v>
      </c>
      <c r="H39" s="197">
        <f>'[2]19'!I41</f>
        <v>0</v>
      </c>
      <c r="I39" s="197">
        <f>'[2]19'!J41</f>
        <v>0</v>
      </c>
      <c r="J39" s="197">
        <f>'[2]19'!K41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'[2]19'!B42</f>
        <v>84</v>
      </c>
      <c r="C40" s="197">
        <f>'[2]19'!C42</f>
        <v>0</v>
      </c>
      <c r="D40" s="197">
        <f>'[2]19'!D42</f>
        <v>0</v>
      </c>
      <c r="E40" s="197">
        <f>'[2]19'!E42</f>
        <v>0</v>
      </c>
      <c r="F40" s="15">
        <f t="shared" si="6"/>
        <v>84</v>
      </c>
      <c r="G40" s="196">
        <f>'[2]19'!H42</f>
        <v>36</v>
      </c>
      <c r="H40" s="197">
        <f>'[2]19'!I42</f>
        <v>0</v>
      </c>
      <c r="I40" s="197">
        <f>'[2]19'!J42</f>
        <v>0</v>
      </c>
      <c r="J40" s="197">
        <f>'[2]19'!K42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'[2]19'!B43</f>
        <v>84</v>
      </c>
      <c r="C41" s="197">
        <f>'[2]19'!C43</f>
        <v>0</v>
      </c>
      <c r="D41" s="197">
        <f>'[2]19'!D43</f>
        <v>0</v>
      </c>
      <c r="E41" s="197">
        <f>'[2]19'!E43</f>
        <v>0</v>
      </c>
      <c r="F41" s="15">
        <f t="shared" si="6"/>
        <v>84</v>
      </c>
      <c r="G41" s="196">
        <f>'[2]19'!H43</f>
        <v>35</v>
      </c>
      <c r="H41" s="197">
        <f>'[2]19'!I43</f>
        <v>0</v>
      </c>
      <c r="I41" s="197">
        <f>'[2]19'!J43</f>
        <v>0</v>
      </c>
      <c r="J41" s="197">
        <f>'[2]19'!K43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6">
        <f>'[2]19'!B44</f>
        <v>84</v>
      </c>
      <c r="C42" s="197">
        <f>'[2]19'!C44</f>
        <v>0</v>
      </c>
      <c r="D42" s="197">
        <f>'[2]19'!D44</f>
        <v>0</v>
      </c>
      <c r="E42" s="197">
        <f>'[2]19'!E44</f>
        <v>0</v>
      </c>
      <c r="F42" s="15">
        <f t="shared" si="6"/>
        <v>84</v>
      </c>
      <c r="G42" s="196">
        <f>'[2]19'!H44</f>
        <v>35</v>
      </c>
      <c r="H42" s="197">
        <f>'[2]19'!I44</f>
        <v>0</v>
      </c>
      <c r="I42" s="197">
        <f>'[2]19'!J44</f>
        <v>0</v>
      </c>
      <c r="J42" s="197">
        <f>'[2]19'!K44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6">
        <f>'[2]19'!B45</f>
        <v>84</v>
      </c>
      <c r="C43" s="197">
        <f>'[2]19'!C45</f>
        <v>0</v>
      </c>
      <c r="D43" s="197">
        <f>'[2]19'!D45</f>
        <v>0</v>
      </c>
      <c r="E43" s="197">
        <f>'[2]19'!E45</f>
        <v>0</v>
      </c>
      <c r="F43" s="15">
        <f t="shared" si="6"/>
        <v>84</v>
      </c>
      <c r="G43" s="196">
        <f>'[2]19'!H45</f>
        <v>35</v>
      </c>
      <c r="H43" s="197">
        <f>'[2]19'!I45</f>
        <v>0</v>
      </c>
      <c r="I43" s="197">
        <f>'[2]19'!J45</f>
        <v>0</v>
      </c>
      <c r="J43" s="197">
        <f>'[2]19'!K45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6">
        <f>'[2]19'!B46</f>
        <v>84</v>
      </c>
      <c r="C44" s="197">
        <f>'[2]19'!C46</f>
        <v>0</v>
      </c>
      <c r="D44" s="197">
        <f>'[2]19'!D46</f>
        <v>0</v>
      </c>
      <c r="E44" s="197">
        <f>'[2]19'!E46</f>
        <v>0</v>
      </c>
      <c r="F44" s="15">
        <f t="shared" si="6"/>
        <v>84</v>
      </c>
      <c r="G44" s="196">
        <f>'[2]19'!H46</f>
        <v>35</v>
      </c>
      <c r="H44" s="197">
        <f>'[2]19'!I46</f>
        <v>0</v>
      </c>
      <c r="I44" s="197">
        <f>'[2]19'!J46</f>
        <v>0</v>
      </c>
      <c r="J44" s="197">
        <f>'[2]19'!K46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6">
        <f>'[2]19'!B47</f>
        <v>84</v>
      </c>
      <c r="C45" s="197">
        <f>'[2]19'!C47</f>
        <v>0</v>
      </c>
      <c r="D45" s="197">
        <f>'[2]19'!D47</f>
        <v>0</v>
      </c>
      <c r="E45" s="197">
        <f>'[2]19'!E47</f>
        <v>0</v>
      </c>
      <c r="F45" s="15">
        <f t="shared" si="6"/>
        <v>84</v>
      </c>
      <c r="G45" s="196">
        <f>'[2]19'!H47</f>
        <v>35</v>
      </c>
      <c r="H45" s="197">
        <f>'[2]19'!I47</f>
        <v>0</v>
      </c>
      <c r="I45" s="197">
        <f>'[2]19'!J47</f>
        <v>0</v>
      </c>
      <c r="J45" s="197">
        <f>'[2]19'!K47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6">
        <f>'[2]19'!B48</f>
        <v>84</v>
      </c>
      <c r="C46" s="197">
        <f>'[2]19'!C48</f>
        <v>0</v>
      </c>
      <c r="D46" s="197">
        <f>'[2]19'!D48</f>
        <v>0</v>
      </c>
      <c r="E46" s="197">
        <f>'[2]19'!E48</f>
        <v>0</v>
      </c>
      <c r="F46" s="15">
        <f t="shared" si="6"/>
        <v>84</v>
      </c>
      <c r="G46" s="196">
        <f>'[2]19'!H48</f>
        <v>35</v>
      </c>
      <c r="H46" s="197">
        <f>'[2]19'!I48</f>
        <v>0</v>
      </c>
      <c r="I46" s="197">
        <f>'[2]19'!J48</f>
        <v>0</v>
      </c>
      <c r="J46" s="197">
        <f>'[2]19'!K48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'[2]19'!B49</f>
        <v>84</v>
      </c>
      <c r="C47" s="197">
        <f>'[2]19'!C49</f>
        <v>0</v>
      </c>
      <c r="D47" s="197">
        <f>'[2]19'!D49</f>
        <v>0</v>
      </c>
      <c r="E47" s="197">
        <f>'[2]19'!E49</f>
        <v>0</v>
      </c>
      <c r="F47" s="15">
        <f t="shared" si="6"/>
        <v>84</v>
      </c>
      <c r="G47" s="196">
        <f>'[2]19'!H49</f>
        <v>35</v>
      </c>
      <c r="H47" s="197">
        <f>'[2]19'!I49</f>
        <v>0</v>
      </c>
      <c r="I47" s="197">
        <f>'[2]19'!J49</f>
        <v>0</v>
      </c>
      <c r="J47" s="197">
        <f>'[2]19'!K49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6">
        <f>'[2]19'!B50</f>
        <v>84</v>
      </c>
      <c r="C48" s="197">
        <f>'[2]19'!C50</f>
        <v>0</v>
      </c>
      <c r="D48" s="197">
        <f>'[2]19'!D50</f>
        <v>0</v>
      </c>
      <c r="E48" s="197">
        <f>'[2]19'!E50</f>
        <v>0</v>
      </c>
      <c r="F48" s="15">
        <f t="shared" si="6"/>
        <v>84</v>
      </c>
      <c r="G48" s="196">
        <f>'[2]19'!H50</f>
        <v>35</v>
      </c>
      <c r="H48" s="197">
        <f>'[2]19'!I50</f>
        <v>0</v>
      </c>
      <c r="I48" s="197">
        <f>'[2]19'!J50</f>
        <v>0</v>
      </c>
      <c r="J48" s="197">
        <f>'[2]19'!K50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'[2]19'!B51</f>
        <v>84</v>
      </c>
      <c r="C49" s="197">
        <f>'[2]19'!C51</f>
        <v>0</v>
      </c>
      <c r="D49" s="197">
        <f>'[2]19'!D51</f>
        <v>0</v>
      </c>
      <c r="E49" s="197">
        <f>'[2]19'!E51</f>
        <v>0</v>
      </c>
      <c r="F49" s="15">
        <f t="shared" si="6"/>
        <v>84</v>
      </c>
      <c r="G49" s="196">
        <f>'[2]19'!H51</f>
        <v>35</v>
      </c>
      <c r="H49" s="197">
        <f>'[2]19'!I51</f>
        <v>0</v>
      </c>
      <c r="I49" s="197">
        <f>'[2]19'!J51</f>
        <v>0</v>
      </c>
      <c r="J49" s="197">
        <f>'[2]19'!K51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'[2]19'!B52</f>
        <v>84</v>
      </c>
      <c r="C50" s="197">
        <f>'[2]19'!C52</f>
        <v>0</v>
      </c>
      <c r="D50" s="197">
        <f>'[2]19'!D52</f>
        <v>0</v>
      </c>
      <c r="E50" s="197">
        <f>'[2]19'!E52</f>
        <v>0</v>
      </c>
      <c r="F50" s="15">
        <f t="shared" si="6"/>
        <v>84</v>
      </c>
      <c r="G50" s="196">
        <f>'[2]19'!H52</f>
        <v>35</v>
      </c>
      <c r="H50" s="197">
        <f>'[2]19'!I52</f>
        <v>0</v>
      </c>
      <c r="I50" s="197">
        <f>'[2]19'!J52</f>
        <v>0</v>
      </c>
      <c r="J50" s="197">
        <f>'[2]19'!K52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'[2]19'!B53</f>
        <v>84</v>
      </c>
      <c r="C51" s="197">
        <f>'[2]19'!C53</f>
        <v>0</v>
      </c>
      <c r="D51" s="197">
        <f>'[2]19'!D53</f>
        <v>0</v>
      </c>
      <c r="E51" s="197">
        <f>'[2]19'!E53</f>
        <v>0</v>
      </c>
      <c r="F51" s="15">
        <f t="shared" si="6"/>
        <v>84</v>
      </c>
      <c r="G51" s="196">
        <f>'[2]19'!H53</f>
        <v>34</v>
      </c>
      <c r="H51" s="197">
        <f>'[2]19'!I53</f>
        <v>0</v>
      </c>
      <c r="I51" s="197">
        <f>'[2]19'!J53</f>
        <v>0</v>
      </c>
      <c r="J51" s="197">
        <f>'[2]19'!K53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'[2]19'!B54</f>
        <v>84</v>
      </c>
      <c r="C52" s="197">
        <f>'[2]19'!C54</f>
        <v>0</v>
      </c>
      <c r="D52" s="197">
        <f>'[2]19'!D54</f>
        <v>0</v>
      </c>
      <c r="E52" s="197">
        <f>'[2]19'!E54</f>
        <v>0</v>
      </c>
      <c r="F52" s="15">
        <f t="shared" si="6"/>
        <v>84</v>
      </c>
      <c r="G52" s="196">
        <f>'[2]19'!H54</f>
        <v>34</v>
      </c>
      <c r="H52" s="197">
        <f>'[2]19'!I54</f>
        <v>0</v>
      </c>
      <c r="I52" s="197">
        <f>'[2]19'!J54</f>
        <v>0</v>
      </c>
      <c r="J52" s="197">
        <f>'[2]19'!K54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'[2]19'!B55</f>
        <v>84</v>
      </c>
      <c r="C53" s="197">
        <f>'[2]19'!C55</f>
        <v>0</v>
      </c>
      <c r="D53" s="197">
        <f>'[2]19'!D55</f>
        <v>0</v>
      </c>
      <c r="E53" s="197">
        <f>'[2]19'!E55</f>
        <v>0</v>
      </c>
      <c r="F53" s="15">
        <f t="shared" si="6"/>
        <v>84</v>
      </c>
      <c r="G53" s="196">
        <f>'[2]19'!H55</f>
        <v>34</v>
      </c>
      <c r="H53" s="197">
        <f>'[2]19'!I55</f>
        <v>0</v>
      </c>
      <c r="I53" s="197">
        <f>'[2]19'!J55</f>
        <v>0</v>
      </c>
      <c r="J53" s="197">
        <f>'[2]19'!K55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'[2]19'!B56</f>
        <v>84</v>
      </c>
      <c r="C54" s="197">
        <f>'[2]19'!C56</f>
        <v>0</v>
      </c>
      <c r="D54" s="197">
        <f>'[2]19'!D56</f>
        <v>0</v>
      </c>
      <c r="E54" s="197">
        <f>'[2]19'!E56</f>
        <v>0</v>
      </c>
      <c r="F54" s="15">
        <f t="shared" si="6"/>
        <v>84</v>
      </c>
      <c r="G54" s="196">
        <f>'[2]19'!H56</f>
        <v>34</v>
      </c>
      <c r="H54" s="197">
        <f>'[2]19'!I56</f>
        <v>0</v>
      </c>
      <c r="I54" s="197">
        <f>'[2]19'!J56</f>
        <v>0</v>
      </c>
      <c r="J54" s="197">
        <f>'[2]19'!K56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'[2]19'!B57</f>
        <v>84</v>
      </c>
      <c r="C55" s="197">
        <f>'[2]19'!C57</f>
        <v>0</v>
      </c>
      <c r="D55" s="197">
        <f>'[2]19'!D57</f>
        <v>0</v>
      </c>
      <c r="E55" s="197">
        <f>'[2]19'!E57</f>
        <v>0</v>
      </c>
      <c r="F55" s="15">
        <f t="shared" si="6"/>
        <v>84</v>
      </c>
      <c r="G55" s="196">
        <f>'[2]19'!H57</f>
        <v>34</v>
      </c>
      <c r="H55" s="197">
        <f>'[2]19'!I57</f>
        <v>0</v>
      </c>
      <c r="I55" s="197">
        <f>'[2]19'!J57</f>
        <v>0</v>
      </c>
      <c r="J55" s="197">
        <f>'[2]19'!K57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'[2]19'!B58</f>
        <v>84</v>
      </c>
      <c r="C56" s="197">
        <f>'[2]19'!C58</f>
        <v>0</v>
      </c>
      <c r="D56" s="197">
        <f>'[2]19'!D58</f>
        <v>0</v>
      </c>
      <c r="E56" s="197">
        <f>'[2]19'!E58</f>
        <v>0</v>
      </c>
      <c r="F56" s="15">
        <f t="shared" si="6"/>
        <v>84</v>
      </c>
      <c r="G56" s="196">
        <f>'[2]19'!H58</f>
        <v>34</v>
      </c>
      <c r="H56" s="197">
        <f>'[2]19'!I58</f>
        <v>0</v>
      </c>
      <c r="I56" s="197">
        <f>'[2]19'!J58</f>
        <v>0</v>
      </c>
      <c r="J56" s="197">
        <f>'[2]19'!K58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'[2]19'!B59</f>
        <v>84</v>
      </c>
      <c r="C57" s="197">
        <f>'[2]19'!C59</f>
        <v>0</v>
      </c>
      <c r="D57" s="197">
        <f>'[2]19'!D59</f>
        <v>0</v>
      </c>
      <c r="E57" s="197">
        <f>'[2]19'!E59</f>
        <v>0</v>
      </c>
      <c r="F57" s="15">
        <f t="shared" si="6"/>
        <v>84</v>
      </c>
      <c r="G57" s="196">
        <f>'[2]19'!H59</f>
        <v>34</v>
      </c>
      <c r="H57" s="197">
        <f>'[2]19'!I59</f>
        <v>0</v>
      </c>
      <c r="I57" s="197">
        <f>'[2]19'!J59</f>
        <v>0</v>
      </c>
      <c r="J57" s="197">
        <f>'[2]19'!K59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'[2]19'!B60</f>
        <v>84</v>
      </c>
      <c r="C58" s="197">
        <f>'[2]19'!C60</f>
        <v>0</v>
      </c>
      <c r="D58" s="197">
        <f>'[2]19'!D60</f>
        <v>0</v>
      </c>
      <c r="E58" s="197">
        <f>'[2]19'!E60</f>
        <v>0</v>
      </c>
      <c r="F58" s="15">
        <f t="shared" si="6"/>
        <v>84</v>
      </c>
      <c r="G58" s="196">
        <f>'[2]19'!H60</f>
        <v>34</v>
      </c>
      <c r="H58" s="197">
        <f>'[2]19'!I60</f>
        <v>0</v>
      </c>
      <c r="I58" s="197">
        <f>'[2]19'!J60</f>
        <v>0</v>
      </c>
      <c r="J58" s="197">
        <f>'[2]19'!K60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'[2]19'!B61</f>
        <v>84</v>
      </c>
      <c r="C59" s="197">
        <f>'[2]19'!C61</f>
        <v>0</v>
      </c>
      <c r="D59" s="197">
        <f>'[2]19'!D61</f>
        <v>0</v>
      </c>
      <c r="E59" s="197">
        <f>'[2]19'!E61</f>
        <v>0</v>
      </c>
      <c r="F59" s="15">
        <f t="shared" si="6"/>
        <v>84</v>
      </c>
      <c r="G59" s="196">
        <f>'[2]19'!H61</f>
        <v>33</v>
      </c>
      <c r="H59" s="197">
        <f>'[2]19'!I61</f>
        <v>0</v>
      </c>
      <c r="I59" s="197">
        <f>'[2]19'!J61</f>
        <v>0</v>
      </c>
      <c r="J59" s="197">
        <f>'[2]19'!K61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'[2]19'!B62</f>
        <v>84</v>
      </c>
      <c r="C60" s="197">
        <f>'[2]19'!C62</f>
        <v>0</v>
      </c>
      <c r="D60" s="197">
        <f>'[2]19'!D62</f>
        <v>0</v>
      </c>
      <c r="E60" s="197">
        <f>'[2]19'!E62</f>
        <v>0</v>
      </c>
      <c r="F60" s="15">
        <f t="shared" si="6"/>
        <v>84</v>
      </c>
      <c r="G60" s="196">
        <f>'[2]19'!H62</f>
        <v>33</v>
      </c>
      <c r="H60" s="197">
        <f>'[2]19'!I62</f>
        <v>0</v>
      </c>
      <c r="I60" s="197">
        <f>'[2]19'!J62</f>
        <v>0</v>
      </c>
      <c r="J60" s="197">
        <f>'[2]19'!K62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'[2]19'!B63</f>
        <v>84</v>
      </c>
      <c r="C61" s="197">
        <f>'[2]19'!C63</f>
        <v>0</v>
      </c>
      <c r="D61" s="197">
        <f>'[2]19'!D63</f>
        <v>0</v>
      </c>
      <c r="E61" s="197">
        <f>'[2]19'!E63</f>
        <v>0</v>
      </c>
      <c r="F61" s="15">
        <f t="shared" si="6"/>
        <v>84</v>
      </c>
      <c r="G61" s="196">
        <f>'[2]19'!H63</f>
        <v>33</v>
      </c>
      <c r="H61" s="197">
        <f>'[2]19'!I63</f>
        <v>0</v>
      </c>
      <c r="I61" s="197">
        <f>'[2]19'!J63</f>
        <v>0</v>
      </c>
      <c r="J61" s="197">
        <f>'[2]19'!K63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'[2]19'!B64</f>
        <v>84</v>
      </c>
      <c r="C62" s="197">
        <f>'[2]19'!C64</f>
        <v>0</v>
      </c>
      <c r="D62" s="197">
        <f>'[2]19'!D64</f>
        <v>0</v>
      </c>
      <c r="E62" s="197">
        <f>'[2]19'!E64</f>
        <v>0</v>
      </c>
      <c r="F62" s="15">
        <f t="shared" si="6"/>
        <v>84</v>
      </c>
      <c r="G62" s="196">
        <f>'[2]19'!H64</f>
        <v>33</v>
      </c>
      <c r="H62" s="197">
        <f>'[2]19'!I64</f>
        <v>0</v>
      </c>
      <c r="I62" s="197">
        <f>'[2]19'!J64</f>
        <v>0</v>
      </c>
      <c r="J62" s="197">
        <f>'[2]19'!K64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'[2]19'!B65</f>
        <v>84</v>
      </c>
      <c r="C63" s="197">
        <f>'[2]19'!C65</f>
        <v>0</v>
      </c>
      <c r="D63" s="197">
        <f>'[2]19'!D65</f>
        <v>0</v>
      </c>
      <c r="E63" s="197">
        <f>'[2]19'!E65</f>
        <v>0</v>
      </c>
      <c r="F63" s="15">
        <f t="shared" si="6"/>
        <v>84</v>
      </c>
      <c r="G63" s="196">
        <f>'[2]19'!H65</f>
        <v>32</v>
      </c>
      <c r="H63" s="197">
        <f>'[2]19'!I65</f>
        <v>0</v>
      </c>
      <c r="I63" s="197">
        <f>'[2]19'!J65</f>
        <v>0</v>
      </c>
      <c r="J63" s="197">
        <f>'[2]19'!K65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6">
        <f>'[2]19'!B66</f>
        <v>84</v>
      </c>
      <c r="C64" s="197">
        <f>'[2]19'!C66</f>
        <v>0</v>
      </c>
      <c r="D64" s="197">
        <f>'[2]19'!D66</f>
        <v>0</v>
      </c>
      <c r="E64" s="197">
        <f>'[2]19'!E66</f>
        <v>0</v>
      </c>
      <c r="F64" s="15">
        <f t="shared" si="6"/>
        <v>84</v>
      </c>
      <c r="G64" s="196">
        <f>'[2]19'!H66</f>
        <v>32</v>
      </c>
      <c r="H64" s="197">
        <f>'[2]19'!I66</f>
        <v>0</v>
      </c>
      <c r="I64" s="197">
        <f>'[2]19'!J66</f>
        <v>0</v>
      </c>
      <c r="J64" s="197">
        <f>'[2]19'!K66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6">
        <f>'[2]19'!B67</f>
        <v>84</v>
      </c>
      <c r="C65" s="197">
        <f>'[2]19'!C67</f>
        <v>0</v>
      </c>
      <c r="D65" s="197">
        <f>'[2]19'!D67</f>
        <v>0</v>
      </c>
      <c r="E65" s="197">
        <f>'[2]19'!E67</f>
        <v>0</v>
      </c>
      <c r="F65" s="15">
        <f t="shared" si="6"/>
        <v>84</v>
      </c>
      <c r="G65" s="196">
        <f>'[2]19'!H67</f>
        <v>32</v>
      </c>
      <c r="H65" s="197">
        <f>'[2]19'!I67</f>
        <v>0</v>
      </c>
      <c r="I65" s="197">
        <f>'[2]19'!J67</f>
        <v>0</v>
      </c>
      <c r="J65" s="197">
        <f>'[2]19'!K67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6">
        <f>'[2]19'!B68</f>
        <v>84</v>
      </c>
      <c r="C66" s="197">
        <f>'[2]19'!C68</f>
        <v>0</v>
      </c>
      <c r="D66" s="197">
        <f>'[2]19'!D68</f>
        <v>0</v>
      </c>
      <c r="E66" s="197">
        <f>'[2]19'!E68</f>
        <v>0</v>
      </c>
      <c r="F66" s="15">
        <f t="shared" si="6"/>
        <v>84</v>
      </c>
      <c r="G66" s="196">
        <f>'[2]19'!H68</f>
        <v>33</v>
      </c>
      <c r="H66" s="197">
        <f>'[2]19'!I68</f>
        <v>0</v>
      </c>
      <c r="I66" s="197">
        <f>'[2]19'!J68</f>
        <v>0</v>
      </c>
      <c r="J66" s="197">
        <f>'[2]19'!K68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'[2]19'!B69</f>
        <v>84</v>
      </c>
      <c r="C67" s="197">
        <f>'[2]19'!C69</f>
        <v>0</v>
      </c>
      <c r="D67" s="197">
        <f>'[2]19'!D69</f>
        <v>0</v>
      </c>
      <c r="E67" s="197">
        <f>'[2]19'!E69</f>
        <v>0</v>
      </c>
      <c r="F67" s="15">
        <f t="shared" si="6"/>
        <v>84</v>
      </c>
      <c r="G67" s="196">
        <f>'[2]19'!H69</f>
        <v>33</v>
      </c>
      <c r="H67" s="197">
        <f>'[2]19'!I69</f>
        <v>0</v>
      </c>
      <c r="I67" s="197">
        <f>'[2]19'!J69</f>
        <v>0</v>
      </c>
      <c r="J67" s="197">
        <f>'[2]19'!K69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'[2]19'!B70</f>
        <v>84</v>
      </c>
      <c r="C68" s="197">
        <f>'[2]19'!C70</f>
        <v>0</v>
      </c>
      <c r="D68" s="197">
        <f>'[2]19'!D70</f>
        <v>0</v>
      </c>
      <c r="E68" s="197">
        <f>'[2]19'!E70</f>
        <v>0</v>
      </c>
      <c r="F68" s="15">
        <f t="shared" si="6"/>
        <v>84</v>
      </c>
      <c r="G68" s="196">
        <f>'[2]19'!H70</f>
        <v>33</v>
      </c>
      <c r="H68" s="197">
        <f>'[2]19'!I70</f>
        <v>0</v>
      </c>
      <c r="I68" s="197">
        <f>'[2]19'!J70</f>
        <v>0</v>
      </c>
      <c r="J68" s="197">
        <f>'[2]19'!K70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'[2]19'!B71</f>
        <v>84</v>
      </c>
      <c r="C69" s="197">
        <f>'[2]19'!C71</f>
        <v>0</v>
      </c>
      <c r="D69" s="197">
        <f>'[2]19'!D71</f>
        <v>0</v>
      </c>
      <c r="E69" s="197">
        <f>'[2]19'!E71</f>
        <v>0</v>
      </c>
      <c r="F69" s="15">
        <f t="shared" ref="F69:F98" si="16">SUM(B69:E69)</f>
        <v>84</v>
      </c>
      <c r="G69" s="196">
        <f>'[2]19'!H71</f>
        <v>33</v>
      </c>
      <c r="H69" s="197">
        <f>'[2]19'!I71</f>
        <v>0</v>
      </c>
      <c r="I69" s="197">
        <f>'[2]19'!J71</f>
        <v>0</v>
      </c>
      <c r="J69" s="197">
        <f>'[2]19'!K71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'[2]19'!B72</f>
        <v>84</v>
      </c>
      <c r="C70" s="197">
        <f>'[2]19'!C72</f>
        <v>0</v>
      </c>
      <c r="D70" s="197">
        <f>'[2]19'!D72</f>
        <v>0</v>
      </c>
      <c r="E70" s="197">
        <f>'[2]19'!E72</f>
        <v>0</v>
      </c>
      <c r="F70" s="15">
        <f t="shared" si="16"/>
        <v>84</v>
      </c>
      <c r="G70" s="196">
        <f>'[2]19'!H72</f>
        <v>33</v>
      </c>
      <c r="H70" s="197">
        <f>'[2]19'!I72</f>
        <v>0</v>
      </c>
      <c r="I70" s="197">
        <f>'[2]19'!J72</f>
        <v>0</v>
      </c>
      <c r="J70" s="197">
        <f>'[2]19'!K72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'[2]19'!B73</f>
        <v>84</v>
      </c>
      <c r="C71" s="197">
        <f>'[2]19'!C73</f>
        <v>0</v>
      </c>
      <c r="D71" s="197">
        <f>'[2]19'!D73</f>
        <v>0</v>
      </c>
      <c r="E71" s="197">
        <f>'[2]19'!E73</f>
        <v>0</v>
      </c>
      <c r="F71" s="15">
        <f t="shared" si="16"/>
        <v>84</v>
      </c>
      <c r="G71" s="196">
        <f>'[2]19'!H73</f>
        <v>33</v>
      </c>
      <c r="H71" s="197">
        <f>'[2]19'!I73</f>
        <v>0</v>
      </c>
      <c r="I71" s="197">
        <f>'[2]19'!J73</f>
        <v>0</v>
      </c>
      <c r="J71" s="197">
        <f>'[2]19'!K73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'[2]19'!B74</f>
        <v>84</v>
      </c>
      <c r="C72" s="197">
        <f>'[2]19'!C74</f>
        <v>0</v>
      </c>
      <c r="D72" s="197">
        <f>'[2]19'!D74</f>
        <v>0</v>
      </c>
      <c r="E72" s="197">
        <f>'[2]19'!E74</f>
        <v>0</v>
      </c>
      <c r="F72" s="15">
        <f t="shared" si="16"/>
        <v>84</v>
      </c>
      <c r="G72" s="196">
        <f>'[2]19'!H74</f>
        <v>33</v>
      </c>
      <c r="H72" s="197">
        <f>'[2]19'!I74</f>
        <v>0</v>
      </c>
      <c r="I72" s="197">
        <f>'[2]19'!J74</f>
        <v>0</v>
      </c>
      <c r="J72" s="197">
        <f>'[2]19'!K74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'[2]19'!B75</f>
        <v>84</v>
      </c>
      <c r="C73" s="197">
        <f>'[2]19'!C75</f>
        <v>0</v>
      </c>
      <c r="D73" s="197">
        <f>'[2]19'!D75</f>
        <v>0</v>
      </c>
      <c r="E73" s="197">
        <f>'[2]19'!E75</f>
        <v>0</v>
      </c>
      <c r="F73" s="15">
        <f t="shared" si="16"/>
        <v>84</v>
      </c>
      <c r="G73" s="196">
        <f>'[2]19'!H75</f>
        <v>33</v>
      </c>
      <c r="H73" s="197">
        <f>'[2]19'!I75</f>
        <v>0</v>
      </c>
      <c r="I73" s="197">
        <f>'[2]19'!J75</f>
        <v>0</v>
      </c>
      <c r="J73" s="197">
        <f>'[2]19'!K75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'[2]19'!B76</f>
        <v>84</v>
      </c>
      <c r="C74" s="197">
        <f>'[2]19'!C76</f>
        <v>0</v>
      </c>
      <c r="D74" s="197">
        <f>'[2]19'!D76</f>
        <v>0</v>
      </c>
      <c r="E74" s="197">
        <f>'[2]19'!E76</f>
        <v>0</v>
      </c>
      <c r="F74" s="15">
        <f t="shared" si="16"/>
        <v>84</v>
      </c>
      <c r="G74" s="196">
        <f>'[2]19'!H76</f>
        <v>33</v>
      </c>
      <c r="H74" s="197">
        <f>'[2]19'!I76</f>
        <v>0</v>
      </c>
      <c r="I74" s="197">
        <f>'[2]19'!J76</f>
        <v>0</v>
      </c>
      <c r="J74" s="197">
        <f>'[2]19'!K76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'[2]19'!B77</f>
        <v>84</v>
      </c>
      <c r="C75" s="197">
        <f>'[2]19'!C77</f>
        <v>0</v>
      </c>
      <c r="D75" s="197">
        <f>'[2]19'!D77</f>
        <v>0</v>
      </c>
      <c r="E75" s="197">
        <f>'[2]19'!E77</f>
        <v>0</v>
      </c>
      <c r="F75" s="15">
        <f t="shared" si="16"/>
        <v>84</v>
      </c>
      <c r="G75" s="196">
        <f>'[2]19'!H77</f>
        <v>33</v>
      </c>
      <c r="H75" s="197">
        <f>'[2]19'!I77</f>
        <v>0</v>
      </c>
      <c r="I75" s="197">
        <f>'[2]19'!J77</f>
        <v>0</v>
      </c>
      <c r="J75" s="197">
        <f>'[2]19'!K77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'[2]19'!B78</f>
        <v>84</v>
      </c>
      <c r="C76" s="197">
        <f>'[2]19'!C78</f>
        <v>0</v>
      </c>
      <c r="D76" s="197">
        <f>'[2]19'!D78</f>
        <v>0</v>
      </c>
      <c r="E76" s="197">
        <f>'[2]19'!E78</f>
        <v>0</v>
      </c>
      <c r="F76" s="15">
        <f t="shared" si="16"/>
        <v>84</v>
      </c>
      <c r="G76" s="196">
        <f>'[2]19'!H78</f>
        <v>33</v>
      </c>
      <c r="H76" s="197">
        <f>'[2]19'!I78</f>
        <v>0</v>
      </c>
      <c r="I76" s="197">
        <f>'[2]19'!J78</f>
        <v>0</v>
      </c>
      <c r="J76" s="197">
        <f>'[2]19'!K78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'[2]19'!B79</f>
        <v>84</v>
      </c>
      <c r="C77" s="197">
        <f>'[2]19'!C79</f>
        <v>0</v>
      </c>
      <c r="D77" s="197">
        <f>'[2]19'!D79</f>
        <v>0</v>
      </c>
      <c r="E77" s="197">
        <f>'[2]19'!E79</f>
        <v>0</v>
      </c>
      <c r="F77" s="15">
        <f t="shared" si="16"/>
        <v>84</v>
      </c>
      <c r="G77" s="196">
        <f>'[2]19'!H79</f>
        <v>33</v>
      </c>
      <c r="H77" s="197">
        <f>'[2]19'!I79</f>
        <v>0</v>
      </c>
      <c r="I77" s="197">
        <f>'[2]19'!J79</f>
        <v>0</v>
      </c>
      <c r="J77" s="197">
        <f>'[2]19'!K79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'[2]19'!B80</f>
        <v>84</v>
      </c>
      <c r="C78" s="197">
        <f>'[2]19'!C80</f>
        <v>0</v>
      </c>
      <c r="D78" s="197">
        <f>'[2]19'!D80</f>
        <v>0</v>
      </c>
      <c r="E78" s="197">
        <f>'[2]19'!E80</f>
        <v>0</v>
      </c>
      <c r="F78" s="15">
        <f t="shared" si="16"/>
        <v>84</v>
      </c>
      <c r="G78" s="196">
        <f>'[2]19'!H80</f>
        <v>33</v>
      </c>
      <c r="H78" s="197">
        <f>'[2]19'!I80</f>
        <v>0</v>
      </c>
      <c r="I78" s="197">
        <f>'[2]19'!J80</f>
        <v>0</v>
      </c>
      <c r="J78" s="197">
        <f>'[2]19'!K80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'[2]19'!B81</f>
        <v>59</v>
      </c>
      <c r="C79" s="197">
        <f>'[2]19'!C81</f>
        <v>25</v>
      </c>
      <c r="D79" s="197">
        <f>'[2]19'!D81</f>
        <v>0</v>
      </c>
      <c r="E79" s="197">
        <f>'[2]19'!E81</f>
        <v>0</v>
      </c>
      <c r="F79" s="15">
        <f t="shared" si="16"/>
        <v>84</v>
      </c>
      <c r="G79" s="196">
        <f>'[2]19'!H81</f>
        <v>32.35</v>
      </c>
      <c r="H79" s="197">
        <f>'[2]19'!I81</f>
        <v>25</v>
      </c>
      <c r="I79" s="197">
        <f>'[2]19'!J81</f>
        <v>0</v>
      </c>
      <c r="J79" s="197">
        <f>'[2]19'!K81</f>
        <v>0</v>
      </c>
      <c r="K79" s="15">
        <f t="shared" si="13"/>
        <v>57.35</v>
      </c>
      <c r="L79" s="18">
        <f>frq!C79</f>
        <v>1</v>
      </c>
      <c r="M79" s="167">
        <f t="shared" si="14"/>
        <v>31.950000000000003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56.95</v>
      </c>
      <c r="R79" s="18">
        <v>0.4</v>
      </c>
    </row>
    <row r="80" spans="1:18">
      <c r="A80" s="8" t="s">
        <v>122</v>
      </c>
      <c r="B80" s="196">
        <f>'[2]19'!B82</f>
        <v>59</v>
      </c>
      <c r="C80" s="197">
        <f>'[2]19'!C82</f>
        <v>25</v>
      </c>
      <c r="D80" s="197">
        <f>'[2]19'!D82</f>
        <v>0</v>
      </c>
      <c r="E80" s="197">
        <f>'[2]19'!E82</f>
        <v>0</v>
      </c>
      <c r="F80" s="15">
        <f t="shared" si="16"/>
        <v>84</v>
      </c>
      <c r="G80" s="196">
        <f>'[2]19'!H82</f>
        <v>32.35</v>
      </c>
      <c r="H80" s="197">
        <f>'[2]19'!I82</f>
        <v>25</v>
      </c>
      <c r="I80" s="197">
        <f>'[2]19'!J82</f>
        <v>0</v>
      </c>
      <c r="J80" s="197">
        <f>'[2]19'!K82</f>
        <v>0</v>
      </c>
      <c r="K80" s="15">
        <f t="shared" si="13"/>
        <v>57.35</v>
      </c>
      <c r="L80" s="18">
        <f>frq!C80</f>
        <v>1</v>
      </c>
      <c r="M80" s="167">
        <f t="shared" si="14"/>
        <v>31.950000000000003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56.95</v>
      </c>
      <c r="R80" s="18">
        <v>0.4</v>
      </c>
    </row>
    <row r="81" spans="1:18">
      <c r="A81" s="8" t="s">
        <v>123</v>
      </c>
      <c r="B81" s="196">
        <f>'[2]19'!B83</f>
        <v>59</v>
      </c>
      <c r="C81" s="197">
        <f>'[2]19'!C83</f>
        <v>25</v>
      </c>
      <c r="D81" s="197">
        <f>'[2]19'!D83</f>
        <v>0</v>
      </c>
      <c r="E81" s="197">
        <f>'[2]19'!E83</f>
        <v>0</v>
      </c>
      <c r="F81" s="15">
        <f t="shared" si="16"/>
        <v>84</v>
      </c>
      <c r="G81" s="196">
        <f>'[2]19'!H83</f>
        <v>33</v>
      </c>
      <c r="H81" s="197">
        <f>'[2]19'!I83</f>
        <v>25</v>
      </c>
      <c r="I81" s="197">
        <f>'[2]19'!J83</f>
        <v>0</v>
      </c>
      <c r="J81" s="197">
        <f>'[2]19'!K83</f>
        <v>0</v>
      </c>
      <c r="K81" s="15">
        <f t="shared" si="13"/>
        <v>58</v>
      </c>
      <c r="L81" s="18">
        <f>frq!C81</f>
        <v>1</v>
      </c>
      <c r="M81" s="167">
        <f t="shared" si="14"/>
        <v>32.6</v>
      </c>
      <c r="N81" s="16">
        <f t="shared" si="10"/>
        <v>25</v>
      </c>
      <c r="O81" s="16">
        <f t="shared" si="11"/>
        <v>0</v>
      </c>
      <c r="P81" s="16">
        <f t="shared" si="12"/>
        <v>0</v>
      </c>
      <c r="Q81" s="17">
        <f t="shared" si="15"/>
        <v>57.6</v>
      </c>
      <c r="R81" s="18">
        <v>0.4</v>
      </c>
    </row>
    <row r="82" spans="1:18">
      <c r="A82" s="8" t="s">
        <v>124</v>
      </c>
      <c r="B82" s="196">
        <f>'[2]19'!B84</f>
        <v>59</v>
      </c>
      <c r="C82" s="197">
        <f>'[2]19'!C84</f>
        <v>25</v>
      </c>
      <c r="D82" s="197">
        <f>'[2]19'!D84</f>
        <v>0</v>
      </c>
      <c r="E82" s="197">
        <f>'[2]19'!E84</f>
        <v>0</v>
      </c>
      <c r="F82" s="15">
        <f t="shared" si="16"/>
        <v>84</v>
      </c>
      <c r="G82" s="196">
        <f>'[2]19'!H84</f>
        <v>35</v>
      </c>
      <c r="H82" s="197">
        <f>'[2]19'!I84</f>
        <v>25</v>
      </c>
      <c r="I82" s="197">
        <f>'[2]19'!J84</f>
        <v>0</v>
      </c>
      <c r="J82" s="197">
        <f>'[2]19'!K84</f>
        <v>0</v>
      </c>
      <c r="K82" s="15">
        <f t="shared" si="13"/>
        <v>60</v>
      </c>
      <c r="L82" s="18">
        <f>frq!C82</f>
        <v>1</v>
      </c>
      <c r="M82" s="167">
        <f t="shared" si="14"/>
        <v>34.6</v>
      </c>
      <c r="N82" s="16">
        <f t="shared" si="10"/>
        <v>25</v>
      </c>
      <c r="O82" s="16">
        <f t="shared" si="11"/>
        <v>0</v>
      </c>
      <c r="P82" s="16">
        <f t="shared" si="12"/>
        <v>0</v>
      </c>
      <c r="Q82" s="17">
        <f t="shared" si="15"/>
        <v>59.6</v>
      </c>
      <c r="R82" s="18">
        <v>0.4</v>
      </c>
    </row>
    <row r="83" spans="1:18">
      <c r="A83" s="8" t="s">
        <v>125</v>
      </c>
      <c r="B83" s="196">
        <f>'[2]19'!B85</f>
        <v>59</v>
      </c>
      <c r="C83" s="197">
        <f>'[2]19'!C85</f>
        <v>25</v>
      </c>
      <c r="D83" s="197">
        <f>'[2]19'!D85</f>
        <v>0</v>
      </c>
      <c r="E83" s="197">
        <f>'[2]19'!E85</f>
        <v>0</v>
      </c>
      <c r="F83" s="15">
        <f t="shared" si="16"/>
        <v>84</v>
      </c>
      <c r="G83" s="196">
        <f>'[2]19'!H85</f>
        <v>35</v>
      </c>
      <c r="H83" s="197">
        <f>'[2]19'!I85</f>
        <v>25</v>
      </c>
      <c r="I83" s="197">
        <f>'[2]19'!J85</f>
        <v>0</v>
      </c>
      <c r="J83" s="197">
        <f>'[2]19'!K85</f>
        <v>0</v>
      </c>
      <c r="K83" s="15">
        <f t="shared" si="13"/>
        <v>60</v>
      </c>
      <c r="L83" s="18">
        <f>frq!C83</f>
        <v>1</v>
      </c>
      <c r="M83" s="167">
        <f t="shared" si="14"/>
        <v>34.6</v>
      </c>
      <c r="N83" s="16">
        <f t="shared" si="10"/>
        <v>25</v>
      </c>
      <c r="O83" s="16">
        <f t="shared" si="11"/>
        <v>0</v>
      </c>
      <c r="P83" s="16">
        <f t="shared" si="12"/>
        <v>0</v>
      </c>
      <c r="Q83" s="17">
        <f t="shared" si="15"/>
        <v>59.6</v>
      </c>
      <c r="R83" s="18">
        <v>0.4</v>
      </c>
    </row>
    <row r="84" spans="1:18">
      <c r="A84" s="8" t="s">
        <v>126</v>
      </c>
      <c r="B84" s="196">
        <f>'[2]19'!B86</f>
        <v>59</v>
      </c>
      <c r="C84" s="197">
        <f>'[2]19'!C86</f>
        <v>25</v>
      </c>
      <c r="D84" s="197">
        <f>'[2]19'!D86</f>
        <v>0</v>
      </c>
      <c r="E84" s="197">
        <f>'[2]19'!E86</f>
        <v>0</v>
      </c>
      <c r="F84" s="15">
        <f t="shared" si="16"/>
        <v>84</v>
      </c>
      <c r="G84" s="196">
        <f>'[2]19'!H86</f>
        <v>35</v>
      </c>
      <c r="H84" s="197">
        <f>'[2]19'!I86</f>
        <v>25</v>
      </c>
      <c r="I84" s="197">
        <f>'[2]19'!J86</f>
        <v>0</v>
      </c>
      <c r="J84" s="197">
        <f>'[2]19'!K86</f>
        <v>0</v>
      </c>
      <c r="K84" s="15">
        <f t="shared" si="13"/>
        <v>60</v>
      </c>
      <c r="L84" s="18">
        <f>frq!C84</f>
        <v>1</v>
      </c>
      <c r="M84" s="167">
        <f t="shared" si="14"/>
        <v>34.6</v>
      </c>
      <c r="N84" s="16">
        <f t="shared" si="10"/>
        <v>25</v>
      </c>
      <c r="O84" s="16">
        <f t="shared" si="11"/>
        <v>0</v>
      </c>
      <c r="P84" s="16">
        <f t="shared" si="12"/>
        <v>0</v>
      </c>
      <c r="Q84" s="17">
        <f t="shared" si="15"/>
        <v>59.6</v>
      </c>
      <c r="R84" s="18">
        <v>0.4</v>
      </c>
    </row>
    <row r="85" spans="1:18">
      <c r="A85" s="8" t="s">
        <v>127</v>
      </c>
      <c r="B85" s="196">
        <f>'[2]19'!B87</f>
        <v>59</v>
      </c>
      <c r="C85" s="197">
        <f>'[2]19'!C87</f>
        <v>25</v>
      </c>
      <c r="D85" s="197">
        <f>'[2]19'!D87</f>
        <v>0</v>
      </c>
      <c r="E85" s="197">
        <f>'[2]19'!E87</f>
        <v>0</v>
      </c>
      <c r="F85" s="15">
        <f t="shared" si="16"/>
        <v>84</v>
      </c>
      <c r="G85" s="196">
        <f>'[2]19'!H87</f>
        <v>35</v>
      </c>
      <c r="H85" s="197">
        <f>'[2]19'!I87</f>
        <v>25</v>
      </c>
      <c r="I85" s="197">
        <f>'[2]19'!J87</f>
        <v>0</v>
      </c>
      <c r="J85" s="197">
        <f>'[2]19'!K87</f>
        <v>0</v>
      </c>
      <c r="K85" s="15">
        <f t="shared" si="13"/>
        <v>60</v>
      </c>
      <c r="L85" s="18">
        <f>frq!C85</f>
        <v>1</v>
      </c>
      <c r="M85" s="167">
        <f t="shared" si="14"/>
        <v>34.6</v>
      </c>
      <c r="N85" s="16">
        <f t="shared" si="10"/>
        <v>25</v>
      </c>
      <c r="O85" s="16">
        <f t="shared" si="11"/>
        <v>0</v>
      </c>
      <c r="P85" s="16">
        <f t="shared" si="12"/>
        <v>0</v>
      </c>
      <c r="Q85" s="17">
        <f t="shared" si="15"/>
        <v>59.6</v>
      </c>
      <c r="R85" s="18">
        <v>0.4</v>
      </c>
    </row>
    <row r="86" spans="1:18">
      <c r="A86" s="8" t="s">
        <v>128</v>
      </c>
      <c r="B86" s="196">
        <f>'[2]19'!B88</f>
        <v>59</v>
      </c>
      <c r="C86" s="197">
        <f>'[2]19'!C88</f>
        <v>25</v>
      </c>
      <c r="D86" s="197">
        <f>'[2]19'!D88</f>
        <v>0</v>
      </c>
      <c r="E86" s="197">
        <f>'[2]19'!E88</f>
        <v>0</v>
      </c>
      <c r="F86" s="15">
        <f t="shared" si="16"/>
        <v>84</v>
      </c>
      <c r="G86" s="196">
        <f>'[2]19'!H88</f>
        <v>36</v>
      </c>
      <c r="H86" s="197">
        <f>'[2]19'!I88</f>
        <v>25</v>
      </c>
      <c r="I86" s="197">
        <f>'[2]19'!J88</f>
        <v>0</v>
      </c>
      <c r="J86" s="197">
        <f>'[2]19'!K88</f>
        <v>0</v>
      </c>
      <c r="K86" s="15">
        <f t="shared" si="13"/>
        <v>61</v>
      </c>
      <c r="L86" s="18">
        <f>frq!C86</f>
        <v>1</v>
      </c>
      <c r="M86" s="167">
        <f t="shared" si="14"/>
        <v>35.6</v>
      </c>
      <c r="N86" s="16">
        <f t="shared" si="10"/>
        <v>25</v>
      </c>
      <c r="O86" s="16">
        <f t="shared" si="11"/>
        <v>0</v>
      </c>
      <c r="P86" s="16">
        <f t="shared" si="12"/>
        <v>0</v>
      </c>
      <c r="Q86" s="17">
        <f t="shared" si="15"/>
        <v>60.6</v>
      </c>
      <c r="R86" s="18">
        <v>0.4</v>
      </c>
    </row>
    <row r="87" spans="1:18">
      <c r="A87" s="8" t="s">
        <v>129</v>
      </c>
      <c r="B87" s="196">
        <f>'[2]19'!B89</f>
        <v>59</v>
      </c>
      <c r="C87" s="197">
        <f>'[2]19'!C89</f>
        <v>25</v>
      </c>
      <c r="D87" s="197">
        <f>'[2]19'!D89</f>
        <v>0</v>
      </c>
      <c r="E87" s="197">
        <f>'[2]19'!E89</f>
        <v>0</v>
      </c>
      <c r="F87" s="15">
        <f t="shared" si="16"/>
        <v>84</v>
      </c>
      <c r="G87" s="196">
        <f>'[2]19'!H89</f>
        <v>36</v>
      </c>
      <c r="H87" s="197">
        <f>'[2]19'!I89</f>
        <v>25</v>
      </c>
      <c r="I87" s="197">
        <f>'[2]19'!J89</f>
        <v>0</v>
      </c>
      <c r="J87" s="197">
        <f>'[2]19'!K89</f>
        <v>0</v>
      </c>
      <c r="K87" s="15">
        <f t="shared" si="13"/>
        <v>61</v>
      </c>
      <c r="L87" s="18">
        <f>frq!C87</f>
        <v>1</v>
      </c>
      <c r="M87" s="167">
        <f t="shared" si="14"/>
        <v>35.6</v>
      </c>
      <c r="N87" s="16">
        <f t="shared" si="10"/>
        <v>25</v>
      </c>
      <c r="O87" s="16">
        <f t="shared" si="11"/>
        <v>0</v>
      </c>
      <c r="P87" s="16">
        <f t="shared" si="12"/>
        <v>0</v>
      </c>
      <c r="Q87" s="17">
        <f t="shared" si="15"/>
        <v>60.6</v>
      </c>
      <c r="R87" s="18">
        <v>0.4</v>
      </c>
    </row>
    <row r="88" spans="1:18">
      <c r="A88" s="8" t="s">
        <v>130</v>
      </c>
      <c r="B88" s="196">
        <f>'[2]19'!B90</f>
        <v>59</v>
      </c>
      <c r="C88" s="197">
        <f>'[2]19'!C90</f>
        <v>25</v>
      </c>
      <c r="D88" s="197">
        <f>'[2]19'!D90</f>
        <v>0</v>
      </c>
      <c r="E88" s="197">
        <f>'[2]19'!E90</f>
        <v>0</v>
      </c>
      <c r="F88" s="15">
        <f t="shared" si="16"/>
        <v>84</v>
      </c>
      <c r="G88" s="196">
        <f>'[2]19'!H90</f>
        <v>36</v>
      </c>
      <c r="H88" s="197">
        <f>'[2]19'!I90</f>
        <v>25</v>
      </c>
      <c r="I88" s="197">
        <f>'[2]19'!J90</f>
        <v>0</v>
      </c>
      <c r="J88" s="197">
        <f>'[2]19'!K90</f>
        <v>0</v>
      </c>
      <c r="K88" s="15">
        <f t="shared" si="13"/>
        <v>61</v>
      </c>
      <c r="L88" s="18">
        <f>frq!C88</f>
        <v>1</v>
      </c>
      <c r="M88" s="167">
        <f t="shared" si="14"/>
        <v>35.6</v>
      </c>
      <c r="N88" s="16">
        <f t="shared" si="10"/>
        <v>25</v>
      </c>
      <c r="O88" s="16">
        <f t="shared" si="11"/>
        <v>0</v>
      </c>
      <c r="P88" s="16">
        <f t="shared" si="12"/>
        <v>0</v>
      </c>
      <c r="Q88" s="17">
        <f t="shared" si="15"/>
        <v>60.6</v>
      </c>
      <c r="R88" s="18">
        <v>0.4</v>
      </c>
    </row>
    <row r="89" spans="1:18">
      <c r="A89" s="8" t="s">
        <v>131</v>
      </c>
      <c r="B89" s="196">
        <f>'[2]19'!B91</f>
        <v>59</v>
      </c>
      <c r="C89" s="197">
        <f>'[2]19'!C91</f>
        <v>25</v>
      </c>
      <c r="D89" s="197">
        <f>'[2]19'!D91</f>
        <v>0</v>
      </c>
      <c r="E89" s="197">
        <f>'[2]19'!E91</f>
        <v>0</v>
      </c>
      <c r="F89" s="15">
        <f t="shared" si="16"/>
        <v>84</v>
      </c>
      <c r="G89" s="196">
        <f>'[2]19'!H91</f>
        <v>36</v>
      </c>
      <c r="H89" s="197">
        <f>'[2]19'!I91</f>
        <v>25</v>
      </c>
      <c r="I89" s="197">
        <f>'[2]19'!J91</f>
        <v>0</v>
      </c>
      <c r="J89" s="197">
        <f>'[2]19'!K91</f>
        <v>0</v>
      </c>
      <c r="K89" s="15">
        <f t="shared" si="13"/>
        <v>61</v>
      </c>
      <c r="L89" s="18">
        <f>frq!C89</f>
        <v>1</v>
      </c>
      <c r="M89" s="167">
        <f t="shared" si="14"/>
        <v>35.6</v>
      </c>
      <c r="N89" s="16">
        <f t="shared" si="10"/>
        <v>25</v>
      </c>
      <c r="O89" s="16">
        <f t="shared" si="11"/>
        <v>0</v>
      </c>
      <c r="P89" s="16">
        <f t="shared" si="12"/>
        <v>0</v>
      </c>
      <c r="Q89" s="17">
        <f t="shared" si="15"/>
        <v>60.6</v>
      </c>
      <c r="R89" s="18">
        <v>0.4</v>
      </c>
    </row>
    <row r="90" spans="1:18">
      <c r="A90" s="8" t="s">
        <v>132</v>
      </c>
      <c r="B90" s="196">
        <f>'[2]19'!B92</f>
        <v>59</v>
      </c>
      <c r="C90" s="197">
        <f>'[2]19'!C92</f>
        <v>25</v>
      </c>
      <c r="D90" s="197">
        <f>'[2]19'!D92</f>
        <v>0</v>
      </c>
      <c r="E90" s="197">
        <f>'[2]19'!E92</f>
        <v>0</v>
      </c>
      <c r="F90" s="15">
        <f t="shared" si="16"/>
        <v>84</v>
      </c>
      <c r="G90" s="196">
        <f>'[2]19'!H92</f>
        <v>36</v>
      </c>
      <c r="H90" s="197">
        <f>'[2]19'!I92</f>
        <v>25</v>
      </c>
      <c r="I90" s="197">
        <f>'[2]19'!J92</f>
        <v>0</v>
      </c>
      <c r="J90" s="197">
        <f>'[2]19'!K92</f>
        <v>0</v>
      </c>
      <c r="K90" s="15">
        <f t="shared" si="13"/>
        <v>61</v>
      </c>
      <c r="L90" s="18">
        <f>frq!C90</f>
        <v>1</v>
      </c>
      <c r="M90" s="167">
        <f t="shared" si="14"/>
        <v>35.6</v>
      </c>
      <c r="N90" s="16">
        <f t="shared" si="10"/>
        <v>25</v>
      </c>
      <c r="O90" s="16">
        <f t="shared" si="11"/>
        <v>0</v>
      </c>
      <c r="P90" s="16">
        <f t="shared" si="12"/>
        <v>0</v>
      </c>
      <c r="Q90" s="17">
        <f t="shared" si="15"/>
        <v>60.6</v>
      </c>
      <c r="R90" s="18">
        <v>0.4</v>
      </c>
    </row>
    <row r="91" spans="1:18">
      <c r="A91" s="8" t="s">
        <v>133</v>
      </c>
      <c r="B91" s="196">
        <f>'[2]19'!B93</f>
        <v>84</v>
      </c>
      <c r="C91" s="197">
        <f>'[2]19'!C93</f>
        <v>27</v>
      </c>
      <c r="D91" s="197">
        <f>'[2]19'!D93</f>
        <v>0</v>
      </c>
      <c r="E91" s="197">
        <f>'[2]19'!E93</f>
        <v>0</v>
      </c>
      <c r="F91" s="15">
        <f t="shared" si="16"/>
        <v>111</v>
      </c>
      <c r="G91" s="196">
        <f>'[2]19'!H93</f>
        <v>36</v>
      </c>
      <c r="H91" s="197">
        <f>'[2]19'!I93</f>
        <v>27</v>
      </c>
      <c r="I91" s="197">
        <f>'[2]19'!J93</f>
        <v>0</v>
      </c>
      <c r="J91" s="197">
        <f>'[2]19'!K93</f>
        <v>0</v>
      </c>
      <c r="K91" s="15">
        <f t="shared" si="13"/>
        <v>63</v>
      </c>
      <c r="L91" s="18">
        <f>frq!C91</f>
        <v>1</v>
      </c>
      <c r="M91" s="167">
        <f t="shared" si="14"/>
        <v>35.6</v>
      </c>
      <c r="N91" s="16">
        <f t="shared" si="10"/>
        <v>27</v>
      </c>
      <c r="O91" s="16">
        <f t="shared" si="11"/>
        <v>0</v>
      </c>
      <c r="P91" s="16">
        <f t="shared" si="12"/>
        <v>0</v>
      </c>
      <c r="Q91" s="17">
        <f t="shared" si="15"/>
        <v>62.6</v>
      </c>
      <c r="R91" s="18">
        <v>0.4</v>
      </c>
    </row>
    <row r="92" spans="1:18">
      <c r="A92" s="8" t="s">
        <v>134</v>
      </c>
      <c r="B92" s="196">
        <f>'[2]19'!B94</f>
        <v>84</v>
      </c>
      <c r="C92" s="197">
        <f>'[2]19'!C94</f>
        <v>27</v>
      </c>
      <c r="D92" s="197">
        <f>'[2]19'!D94</f>
        <v>0</v>
      </c>
      <c r="E92" s="197">
        <f>'[2]19'!E94</f>
        <v>0</v>
      </c>
      <c r="F92" s="15">
        <f t="shared" si="16"/>
        <v>111</v>
      </c>
      <c r="G92" s="196">
        <f>'[2]19'!H94</f>
        <v>36</v>
      </c>
      <c r="H92" s="197">
        <f>'[2]19'!I94</f>
        <v>27</v>
      </c>
      <c r="I92" s="197">
        <f>'[2]19'!J94</f>
        <v>0</v>
      </c>
      <c r="J92" s="197">
        <f>'[2]19'!K94</f>
        <v>0</v>
      </c>
      <c r="K92" s="15">
        <f t="shared" si="13"/>
        <v>63</v>
      </c>
      <c r="L92" s="18">
        <f>frq!C92</f>
        <v>1</v>
      </c>
      <c r="M92" s="167">
        <f t="shared" si="14"/>
        <v>35.6</v>
      </c>
      <c r="N92" s="16">
        <f t="shared" si="10"/>
        <v>27</v>
      </c>
      <c r="O92" s="16">
        <f t="shared" si="11"/>
        <v>0</v>
      </c>
      <c r="P92" s="16">
        <f t="shared" si="12"/>
        <v>0</v>
      </c>
      <c r="Q92" s="17">
        <f t="shared" si="15"/>
        <v>62.6</v>
      </c>
      <c r="R92" s="18">
        <v>0.4</v>
      </c>
    </row>
    <row r="93" spans="1:18">
      <c r="A93" s="8" t="s">
        <v>135</v>
      </c>
      <c r="B93" s="196">
        <f>'[2]19'!B95</f>
        <v>84</v>
      </c>
      <c r="C93" s="197">
        <f>'[2]19'!C95</f>
        <v>27</v>
      </c>
      <c r="D93" s="197">
        <f>'[2]19'!D95</f>
        <v>0</v>
      </c>
      <c r="E93" s="197">
        <f>'[2]19'!E95</f>
        <v>0</v>
      </c>
      <c r="F93" s="15">
        <f t="shared" si="16"/>
        <v>111</v>
      </c>
      <c r="G93" s="196">
        <f>'[2]19'!H95</f>
        <v>36</v>
      </c>
      <c r="H93" s="197">
        <f>'[2]19'!I95</f>
        <v>27</v>
      </c>
      <c r="I93" s="197">
        <f>'[2]19'!J95</f>
        <v>0</v>
      </c>
      <c r="J93" s="197">
        <f>'[2]19'!K95</f>
        <v>0</v>
      </c>
      <c r="K93" s="15">
        <f t="shared" si="13"/>
        <v>63</v>
      </c>
      <c r="L93" s="18">
        <f>frq!C93</f>
        <v>1</v>
      </c>
      <c r="M93" s="167">
        <f t="shared" si="14"/>
        <v>35.6</v>
      </c>
      <c r="N93" s="16">
        <f t="shared" si="10"/>
        <v>27</v>
      </c>
      <c r="O93" s="16">
        <f t="shared" si="11"/>
        <v>0</v>
      </c>
      <c r="P93" s="16">
        <f t="shared" si="12"/>
        <v>0</v>
      </c>
      <c r="Q93" s="17">
        <f t="shared" si="15"/>
        <v>62.6</v>
      </c>
      <c r="R93" s="18">
        <v>0.4</v>
      </c>
    </row>
    <row r="94" spans="1:18">
      <c r="A94" s="8" t="s">
        <v>136</v>
      </c>
      <c r="B94" s="196">
        <f>'[2]19'!B96</f>
        <v>84</v>
      </c>
      <c r="C94" s="197">
        <f>'[2]19'!C96</f>
        <v>27</v>
      </c>
      <c r="D94" s="197">
        <f>'[2]19'!D96</f>
        <v>0</v>
      </c>
      <c r="E94" s="197">
        <f>'[2]19'!E96</f>
        <v>0</v>
      </c>
      <c r="F94" s="15">
        <f t="shared" si="16"/>
        <v>111</v>
      </c>
      <c r="G94" s="196">
        <f>'[2]19'!H96</f>
        <v>36</v>
      </c>
      <c r="H94" s="197">
        <f>'[2]19'!I96</f>
        <v>27</v>
      </c>
      <c r="I94" s="197">
        <f>'[2]19'!J96</f>
        <v>0</v>
      </c>
      <c r="J94" s="197">
        <f>'[2]19'!K96</f>
        <v>0</v>
      </c>
      <c r="K94" s="15">
        <f t="shared" si="13"/>
        <v>63</v>
      </c>
      <c r="L94" s="18">
        <f>frq!C94</f>
        <v>1</v>
      </c>
      <c r="M94" s="167">
        <f t="shared" si="14"/>
        <v>35.6</v>
      </c>
      <c r="N94" s="16">
        <f t="shared" si="10"/>
        <v>27</v>
      </c>
      <c r="O94" s="16">
        <f t="shared" si="11"/>
        <v>0</v>
      </c>
      <c r="P94" s="16">
        <f t="shared" si="12"/>
        <v>0</v>
      </c>
      <c r="Q94" s="17">
        <f t="shared" si="15"/>
        <v>62.6</v>
      </c>
      <c r="R94" s="18">
        <v>0.4</v>
      </c>
    </row>
    <row r="95" spans="1:18">
      <c r="A95" s="8" t="s">
        <v>137</v>
      </c>
      <c r="B95" s="196">
        <f>'[2]19'!B97</f>
        <v>84</v>
      </c>
      <c r="C95" s="197">
        <f>'[2]19'!C97</f>
        <v>27</v>
      </c>
      <c r="D95" s="197">
        <f>'[2]19'!D97</f>
        <v>0</v>
      </c>
      <c r="E95" s="197">
        <f>'[2]19'!E97</f>
        <v>0</v>
      </c>
      <c r="F95" s="15">
        <f t="shared" si="16"/>
        <v>111</v>
      </c>
      <c r="G95" s="196">
        <f>'[2]19'!H97</f>
        <v>36</v>
      </c>
      <c r="H95" s="197">
        <f>'[2]19'!I97</f>
        <v>27</v>
      </c>
      <c r="I95" s="197">
        <f>'[2]19'!J97</f>
        <v>0</v>
      </c>
      <c r="J95" s="197">
        <f>'[2]19'!K97</f>
        <v>0</v>
      </c>
      <c r="K95" s="15">
        <f t="shared" si="13"/>
        <v>63</v>
      </c>
      <c r="L95" s="18">
        <f>frq!C95</f>
        <v>1</v>
      </c>
      <c r="M95" s="167">
        <f t="shared" si="14"/>
        <v>35.6</v>
      </c>
      <c r="N95" s="16">
        <f t="shared" si="10"/>
        <v>27</v>
      </c>
      <c r="O95" s="16">
        <f t="shared" si="11"/>
        <v>0</v>
      </c>
      <c r="P95" s="16">
        <f t="shared" si="12"/>
        <v>0</v>
      </c>
      <c r="Q95" s="17">
        <f t="shared" si="15"/>
        <v>62.6</v>
      </c>
      <c r="R95" s="18">
        <v>0.4</v>
      </c>
    </row>
    <row r="96" spans="1:18">
      <c r="A96" s="8" t="s">
        <v>138</v>
      </c>
      <c r="B96" s="196">
        <f>'[2]19'!B98</f>
        <v>84</v>
      </c>
      <c r="C96" s="197">
        <f>'[2]19'!C98</f>
        <v>27</v>
      </c>
      <c r="D96" s="197">
        <f>'[2]19'!D98</f>
        <v>0</v>
      </c>
      <c r="E96" s="197">
        <f>'[2]19'!E98</f>
        <v>0</v>
      </c>
      <c r="F96" s="15">
        <f t="shared" si="16"/>
        <v>111</v>
      </c>
      <c r="G96" s="196">
        <f>'[2]19'!H98</f>
        <v>36</v>
      </c>
      <c r="H96" s="197">
        <f>'[2]19'!I98</f>
        <v>27</v>
      </c>
      <c r="I96" s="197">
        <f>'[2]19'!J98</f>
        <v>0</v>
      </c>
      <c r="J96" s="197">
        <f>'[2]19'!K98</f>
        <v>0</v>
      </c>
      <c r="K96" s="15">
        <f t="shared" si="13"/>
        <v>63</v>
      </c>
      <c r="L96" s="18">
        <f>frq!C96</f>
        <v>1</v>
      </c>
      <c r="M96" s="167">
        <f t="shared" si="14"/>
        <v>35.6</v>
      </c>
      <c r="N96" s="16">
        <f t="shared" si="10"/>
        <v>27</v>
      </c>
      <c r="O96" s="16">
        <f t="shared" si="11"/>
        <v>0</v>
      </c>
      <c r="P96" s="16">
        <f t="shared" si="12"/>
        <v>0</v>
      </c>
      <c r="Q96" s="17">
        <f t="shared" si="15"/>
        <v>62.6</v>
      </c>
      <c r="R96" s="18">
        <v>0.4</v>
      </c>
    </row>
    <row r="97" spans="1:18">
      <c r="A97" s="8" t="s">
        <v>139</v>
      </c>
      <c r="B97" s="196">
        <f>'[2]19'!B99</f>
        <v>59</v>
      </c>
      <c r="C97" s="197">
        <f>'[2]19'!C99</f>
        <v>27</v>
      </c>
      <c r="D97" s="197">
        <f>'[2]19'!D99</f>
        <v>0</v>
      </c>
      <c r="E97" s="197">
        <f>'[2]19'!E99</f>
        <v>0</v>
      </c>
      <c r="F97" s="15">
        <f t="shared" si="16"/>
        <v>86</v>
      </c>
      <c r="G97" s="196">
        <f>'[2]19'!H99</f>
        <v>36</v>
      </c>
      <c r="H97" s="197">
        <f>'[2]19'!I99</f>
        <v>27</v>
      </c>
      <c r="I97" s="197">
        <f>'[2]19'!J99</f>
        <v>0</v>
      </c>
      <c r="J97" s="197">
        <f>'[2]19'!K99</f>
        <v>0</v>
      </c>
      <c r="K97" s="15">
        <f t="shared" si="13"/>
        <v>63</v>
      </c>
      <c r="L97" s="18">
        <f>frq!C97</f>
        <v>1</v>
      </c>
      <c r="M97" s="167">
        <f t="shared" si="14"/>
        <v>35.6</v>
      </c>
      <c r="N97" s="16">
        <f t="shared" si="10"/>
        <v>27</v>
      </c>
      <c r="O97" s="16">
        <f t="shared" si="11"/>
        <v>0</v>
      </c>
      <c r="P97" s="16">
        <f t="shared" si="12"/>
        <v>0</v>
      </c>
      <c r="Q97" s="17">
        <f t="shared" si="15"/>
        <v>62.6</v>
      </c>
      <c r="R97" s="18">
        <v>0.4</v>
      </c>
    </row>
    <row r="98" spans="1:18" ht="15.75" thickBot="1">
      <c r="A98" s="8" t="s">
        <v>140</v>
      </c>
      <c r="B98" s="196">
        <f>'[2]19'!B100</f>
        <v>59</v>
      </c>
      <c r="C98" s="197">
        <f>'[2]19'!C100</f>
        <v>27</v>
      </c>
      <c r="D98" s="197">
        <f>'[2]19'!D100</f>
        <v>0</v>
      </c>
      <c r="E98" s="197">
        <f>'[2]19'!E100</f>
        <v>0</v>
      </c>
      <c r="F98" s="15">
        <f t="shared" si="16"/>
        <v>86</v>
      </c>
      <c r="G98" s="196">
        <f>'[2]19'!H100</f>
        <v>36</v>
      </c>
      <c r="H98" s="197">
        <f>'[2]19'!I100</f>
        <v>27</v>
      </c>
      <c r="I98" s="197">
        <f>'[2]19'!J100</f>
        <v>0</v>
      </c>
      <c r="J98" s="197">
        <f>'[2]19'!K100</f>
        <v>0</v>
      </c>
      <c r="K98" s="15">
        <f t="shared" si="13"/>
        <v>63</v>
      </c>
      <c r="L98" s="18">
        <f>frq!C98</f>
        <v>1</v>
      </c>
      <c r="M98" s="167">
        <f t="shared" si="14"/>
        <v>35.6</v>
      </c>
      <c r="N98" s="16">
        <f t="shared" si="10"/>
        <v>27</v>
      </c>
      <c r="O98" s="16">
        <f t="shared" si="11"/>
        <v>0</v>
      </c>
      <c r="P98" s="16">
        <f t="shared" si="12"/>
        <v>0</v>
      </c>
      <c r="Q98" s="17">
        <f t="shared" si="15"/>
        <v>62.6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1.9285000000000001</v>
      </c>
      <c r="C99" s="171">
        <f t="shared" si="17"/>
        <v>0.129</v>
      </c>
      <c r="D99" s="171">
        <f t="shared" si="17"/>
        <v>0</v>
      </c>
      <c r="E99" s="171">
        <f t="shared" si="17"/>
        <v>0</v>
      </c>
      <c r="F99" s="171">
        <f t="shared" si="17"/>
        <v>2.0575000000000001</v>
      </c>
      <c r="G99" s="171">
        <f t="shared" si="17"/>
        <v>0.84130499999999997</v>
      </c>
      <c r="H99" s="171">
        <f t="shared" si="17"/>
        <v>0.129</v>
      </c>
      <c r="I99" s="171">
        <f t="shared" si="17"/>
        <v>0</v>
      </c>
      <c r="J99" s="171">
        <f t="shared" si="17"/>
        <v>0</v>
      </c>
      <c r="K99" s="171">
        <f t="shared" si="17"/>
        <v>0.97030499999999997</v>
      </c>
      <c r="L99" s="171">
        <f t="shared" si="17"/>
        <v>2.4E-2</v>
      </c>
      <c r="M99" s="171">
        <f t="shared" si="17"/>
        <v>0.82900499999999966</v>
      </c>
      <c r="N99" s="171">
        <f t="shared" si="17"/>
        <v>0.129</v>
      </c>
      <c r="O99" s="171">
        <f t="shared" si="17"/>
        <v>0</v>
      </c>
      <c r="P99" s="171">
        <f t="shared" si="17"/>
        <v>0</v>
      </c>
      <c r="Q99" s="171">
        <f t="shared" si="17"/>
        <v>0.95800499999999966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960</v>
      </c>
      <c r="G3" s="16">
        <f>'[3]19'!G5</f>
        <v>0</v>
      </c>
      <c r="H3" s="17">
        <f>SUM(B3:G3)</f>
        <v>1280</v>
      </c>
      <c r="I3" s="15">
        <f>'[3]19'!J5</f>
        <v>320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290</v>
      </c>
      <c r="N3" s="16">
        <f>'[3]19'!O5</f>
        <v>0</v>
      </c>
      <c r="O3" s="17">
        <f>SUM(I3:N3)</f>
        <v>610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290</v>
      </c>
      <c r="V3" s="16">
        <f t="shared" si="0"/>
        <v>0</v>
      </c>
      <c r="W3" s="17">
        <f>SUM(Q3:V3)</f>
        <v>610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290</v>
      </c>
      <c r="AQ3" s="8">
        <f t="shared" si="3"/>
        <v>0</v>
      </c>
      <c r="AR3" s="8">
        <f>SUM(AL3:AQ3)</f>
        <v>546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960</v>
      </c>
      <c r="G4" s="16">
        <f>'[3]19'!G6</f>
        <v>0</v>
      </c>
      <c r="H4" s="17">
        <f>SUM(B4:G4)</f>
        <v>1280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290</v>
      </c>
      <c r="N4" s="16">
        <f>'[3]19'!O6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960</v>
      </c>
      <c r="G5" s="16">
        <f>'[3]19'!G7</f>
        <v>0</v>
      </c>
      <c r="H5" s="17">
        <f t="shared" ref="H5:H68" si="27">SUM(B5:G5)</f>
        <v>1280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290</v>
      </c>
      <c r="N5" s="16">
        <f>'[3]19'!O7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960</v>
      </c>
      <c r="G6" s="16">
        <f>'[3]19'!G8</f>
        <v>0</v>
      </c>
      <c r="H6" s="17">
        <f t="shared" si="27"/>
        <v>1280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290</v>
      </c>
      <c r="N6" s="16">
        <f>'[3]19'!O8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960</v>
      </c>
      <c r="G7" s="16">
        <f>'[3]19'!G9</f>
        <v>0</v>
      </c>
      <c r="H7" s="17">
        <f t="shared" si="27"/>
        <v>1280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290</v>
      </c>
      <c r="N7" s="16">
        <f>'[3]19'!O9</f>
        <v>0</v>
      </c>
      <c r="O7" s="17">
        <f t="shared" si="28"/>
        <v>610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290</v>
      </c>
      <c r="V7" s="16">
        <f t="shared" si="0"/>
        <v>0</v>
      </c>
      <c r="W7" s="17">
        <f t="shared" si="30"/>
        <v>610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290</v>
      </c>
      <c r="AQ7" s="8">
        <f t="shared" si="3"/>
        <v>0</v>
      </c>
      <c r="AR7" s="8">
        <f t="shared" si="18"/>
        <v>546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960</v>
      </c>
      <c r="G8" s="16">
        <f>'[3]19'!G10</f>
        <v>0</v>
      </c>
      <c r="H8" s="17">
        <f t="shared" si="27"/>
        <v>1280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290</v>
      </c>
      <c r="N8" s="16">
        <f>'[3]19'!O10</f>
        <v>0</v>
      </c>
      <c r="O8" s="17">
        <f t="shared" si="28"/>
        <v>610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290</v>
      </c>
      <c r="V8" s="16">
        <f t="shared" si="0"/>
        <v>0</v>
      </c>
      <c r="W8" s="17">
        <f t="shared" si="30"/>
        <v>610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290</v>
      </c>
      <c r="AQ8" s="8">
        <f t="shared" si="3"/>
        <v>0</v>
      </c>
      <c r="AR8" s="8">
        <f t="shared" si="18"/>
        <v>546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960</v>
      </c>
      <c r="G9" s="16">
        <f>'[3]19'!G11</f>
        <v>0</v>
      </c>
      <c r="H9" s="17">
        <f t="shared" si="27"/>
        <v>1280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290</v>
      </c>
      <c r="N9" s="16">
        <f>'[3]19'!O11</f>
        <v>0</v>
      </c>
      <c r="O9" s="17">
        <f t="shared" si="28"/>
        <v>610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290</v>
      </c>
      <c r="V9" s="16">
        <f t="shared" si="0"/>
        <v>0</v>
      </c>
      <c r="W9" s="17">
        <f t="shared" si="30"/>
        <v>610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290</v>
      </c>
      <c r="AQ9" s="8">
        <f t="shared" si="3"/>
        <v>0</v>
      </c>
      <c r="AR9" s="8">
        <f t="shared" si="18"/>
        <v>546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960</v>
      </c>
      <c r="G10" s="16">
        <f>'[3]19'!G12</f>
        <v>0</v>
      </c>
      <c r="H10" s="17">
        <f t="shared" si="27"/>
        <v>1280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290</v>
      </c>
      <c r="N10" s="16">
        <f>'[3]19'!O12</f>
        <v>0</v>
      </c>
      <c r="O10" s="17">
        <f t="shared" si="28"/>
        <v>610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290</v>
      </c>
      <c r="V10" s="16">
        <f t="shared" si="0"/>
        <v>0</v>
      </c>
      <c r="W10" s="17">
        <f t="shared" si="30"/>
        <v>610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290</v>
      </c>
      <c r="AQ10" s="8">
        <f t="shared" si="3"/>
        <v>0</v>
      </c>
      <c r="AR10" s="8">
        <f t="shared" si="18"/>
        <v>546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960</v>
      </c>
      <c r="G11" s="16">
        <f>'[3]19'!G13</f>
        <v>0</v>
      </c>
      <c r="H11" s="17">
        <f t="shared" si="27"/>
        <v>1280</v>
      </c>
      <c r="I11" s="15">
        <f>'[3]19'!J13</f>
        <v>320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290</v>
      </c>
      <c r="N11" s="16">
        <f>'[3]19'!O13</f>
        <v>0</v>
      </c>
      <c r="O11" s="17">
        <f t="shared" si="28"/>
        <v>610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290</v>
      </c>
      <c r="V11" s="16">
        <f t="shared" si="0"/>
        <v>0</v>
      </c>
      <c r="W11" s="17">
        <f t="shared" si="30"/>
        <v>610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290</v>
      </c>
      <c r="AQ11" s="8">
        <f t="shared" si="3"/>
        <v>0</v>
      </c>
      <c r="AR11" s="8">
        <f t="shared" si="18"/>
        <v>546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960</v>
      </c>
      <c r="G12" s="16">
        <f>'[3]19'!G14</f>
        <v>0</v>
      </c>
      <c r="H12" s="17">
        <f t="shared" si="27"/>
        <v>1280</v>
      </c>
      <c r="I12" s="15">
        <f>'[3]19'!J14</f>
        <v>320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290</v>
      </c>
      <c r="N12" s="16">
        <f>'[3]19'!O14</f>
        <v>0</v>
      </c>
      <c r="O12" s="17">
        <f t="shared" si="28"/>
        <v>610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290</v>
      </c>
      <c r="V12" s="16">
        <f t="shared" si="0"/>
        <v>0</v>
      </c>
      <c r="W12" s="17">
        <f t="shared" si="30"/>
        <v>610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290</v>
      </c>
      <c r="AQ12" s="8">
        <f t="shared" si="3"/>
        <v>0</v>
      </c>
      <c r="AR12" s="8">
        <f t="shared" si="18"/>
        <v>546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960</v>
      </c>
      <c r="G13" s="16">
        <f>'[3]19'!G15</f>
        <v>0</v>
      </c>
      <c r="H13" s="17">
        <f t="shared" si="27"/>
        <v>1280</v>
      </c>
      <c r="I13" s="15">
        <f>'[3]19'!J15</f>
        <v>320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290</v>
      </c>
      <c r="N13" s="16">
        <f>'[3]19'!O15</f>
        <v>0</v>
      </c>
      <c r="O13" s="17">
        <f t="shared" si="28"/>
        <v>610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290</v>
      </c>
      <c r="V13" s="16">
        <f t="shared" si="0"/>
        <v>0</v>
      </c>
      <c r="W13" s="17">
        <f t="shared" si="30"/>
        <v>610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290</v>
      </c>
      <c r="AQ13" s="8">
        <f t="shared" si="3"/>
        <v>0</v>
      </c>
      <c r="AR13" s="8">
        <f t="shared" si="18"/>
        <v>546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960</v>
      </c>
      <c r="G14" s="16">
        <f>'[3]19'!G16</f>
        <v>0</v>
      </c>
      <c r="H14" s="17">
        <f t="shared" si="27"/>
        <v>1280</v>
      </c>
      <c r="I14" s="15">
        <f>'[3]19'!J16</f>
        <v>320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290</v>
      </c>
      <c r="N14" s="16">
        <f>'[3]19'!O16</f>
        <v>0</v>
      </c>
      <c r="O14" s="17">
        <f t="shared" si="28"/>
        <v>610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290</v>
      </c>
      <c r="V14" s="16">
        <f t="shared" si="0"/>
        <v>0</v>
      </c>
      <c r="W14" s="17">
        <f t="shared" si="30"/>
        <v>610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290</v>
      </c>
      <c r="AQ14" s="8">
        <f t="shared" si="3"/>
        <v>0</v>
      </c>
      <c r="AR14" s="8">
        <f t="shared" si="18"/>
        <v>546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960</v>
      </c>
      <c r="G15" s="16">
        <f>'[3]19'!G17</f>
        <v>0</v>
      </c>
      <c r="H15" s="17">
        <f t="shared" si="27"/>
        <v>1280</v>
      </c>
      <c r="I15" s="15">
        <f>'[3]19'!J17</f>
        <v>320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290</v>
      </c>
      <c r="N15" s="16">
        <f>'[3]19'!O17</f>
        <v>0</v>
      </c>
      <c r="O15" s="17">
        <f t="shared" si="28"/>
        <v>610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290</v>
      </c>
      <c r="V15" s="16">
        <f t="shared" si="0"/>
        <v>0</v>
      </c>
      <c r="W15" s="17">
        <f t="shared" si="30"/>
        <v>610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290</v>
      </c>
      <c r="AQ15" s="8">
        <f t="shared" si="3"/>
        <v>0</v>
      </c>
      <c r="AR15" s="8">
        <f t="shared" si="18"/>
        <v>546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960</v>
      </c>
      <c r="G16" s="16">
        <f>'[3]19'!G18</f>
        <v>0</v>
      </c>
      <c r="H16" s="17">
        <f t="shared" si="27"/>
        <v>1280</v>
      </c>
      <c r="I16" s="15">
        <f>'[3]19'!J18</f>
        <v>320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290</v>
      </c>
      <c r="N16" s="16">
        <f>'[3]19'!O18</f>
        <v>0</v>
      </c>
      <c r="O16" s="17">
        <f t="shared" si="28"/>
        <v>610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290</v>
      </c>
      <c r="V16" s="16">
        <f t="shared" si="0"/>
        <v>0</v>
      </c>
      <c r="W16" s="17">
        <f t="shared" si="30"/>
        <v>610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290</v>
      </c>
      <c r="AQ16" s="8">
        <f t="shared" si="3"/>
        <v>0</v>
      </c>
      <c r="AR16" s="8">
        <f t="shared" si="18"/>
        <v>546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960</v>
      </c>
      <c r="G17" s="16">
        <f>'[3]19'!G19</f>
        <v>0</v>
      </c>
      <c r="H17" s="17">
        <f t="shared" si="27"/>
        <v>1280</v>
      </c>
      <c r="I17" s="15">
        <f>'[3]19'!J19</f>
        <v>320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227.17</v>
      </c>
      <c r="N17" s="16">
        <f>'[3]19'!O19</f>
        <v>0</v>
      </c>
      <c r="O17" s="17">
        <f t="shared" si="28"/>
        <v>547.16999999999996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227.17</v>
      </c>
      <c r="V17" s="16">
        <f t="shared" si="0"/>
        <v>0</v>
      </c>
      <c r="W17" s="17">
        <f t="shared" si="30"/>
        <v>547.16999999999996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227.17</v>
      </c>
      <c r="AQ17" s="8">
        <f t="shared" si="3"/>
        <v>0</v>
      </c>
      <c r="AR17" s="8">
        <f t="shared" si="18"/>
        <v>483.16999999999996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960</v>
      </c>
      <c r="G18" s="16">
        <f>'[3]19'!G20</f>
        <v>0</v>
      </c>
      <c r="H18" s="17">
        <f t="shared" si="27"/>
        <v>1280</v>
      </c>
      <c r="I18" s="15">
        <f>'[3]19'!J20</f>
        <v>320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157.16999999999999</v>
      </c>
      <c r="N18" s="16">
        <f>'[3]19'!O20</f>
        <v>0</v>
      </c>
      <c r="O18" s="17">
        <f t="shared" si="28"/>
        <v>477.16999999999996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157.16999999999999</v>
      </c>
      <c r="V18" s="16">
        <f t="shared" si="0"/>
        <v>0</v>
      </c>
      <c r="W18" s="17">
        <f t="shared" si="30"/>
        <v>477.16999999999996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157.16999999999999</v>
      </c>
      <c r="AQ18" s="8">
        <f t="shared" si="3"/>
        <v>0</v>
      </c>
      <c r="AR18" s="8">
        <f t="shared" si="18"/>
        <v>413.16999999999996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960</v>
      </c>
      <c r="G19" s="16">
        <f>'[3]19'!G21</f>
        <v>0</v>
      </c>
      <c r="H19" s="17">
        <f t="shared" si="27"/>
        <v>1280</v>
      </c>
      <c r="I19" s="15">
        <f>'[3]19'!J21</f>
        <v>320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150</v>
      </c>
      <c r="N19" s="16">
        <f>'[3]19'!O21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8.1199999999999992</v>
      </c>
      <c r="AC19" s="8">
        <f t="shared" si="9"/>
        <v>0</v>
      </c>
      <c r="AD19" s="8">
        <f t="shared" si="10"/>
        <v>40.119999999999997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8.1199999999999992</v>
      </c>
      <c r="AJ19" s="8">
        <f t="shared" si="16"/>
        <v>0</v>
      </c>
      <c r="AK19" s="8">
        <f t="shared" si="17"/>
        <v>40.119999999999997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133.76</v>
      </c>
      <c r="AQ19" s="8">
        <f t="shared" si="31"/>
        <v>0</v>
      </c>
      <c r="AR19" s="8">
        <f t="shared" si="18"/>
        <v>389.76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8.1199999999999992</v>
      </c>
      <c r="BB19" s="199">
        <v>0</v>
      </c>
      <c r="BC19" s="8">
        <f t="shared" si="19"/>
        <v>40.119999999999997</v>
      </c>
      <c r="BD19" s="199">
        <v>32</v>
      </c>
      <c r="BE19" s="199">
        <v>0</v>
      </c>
      <c r="BF19" s="199">
        <v>0</v>
      </c>
      <c r="BG19" s="199">
        <v>0</v>
      </c>
      <c r="BH19" s="199">
        <v>8.1199999999999992</v>
      </c>
      <c r="BI19" s="199">
        <v>0</v>
      </c>
      <c r="BJ19" s="8">
        <f t="shared" si="20"/>
        <v>40.119999999999997</v>
      </c>
      <c r="BL19" s="8">
        <f t="shared" si="21"/>
        <v>32</v>
      </c>
      <c r="BM19" s="8">
        <f t="shared" si="22"/>
        <v>32</v>
      </c>
      <c r="BN19" s="8">
        <f t="shared" si="23"/>
        <v>40.119999999999997</v>
      </c>
      <c r="BO19" s="8">
        <f t="shared" si="24"/>
        <v>40.119999999999997</v>
      </c>
      <c r="BP19" s="182">
        <f t="shared" si="25"/>
        <v>-8.1199999999999974</v>
      </c>
      <c r="BQ19" s="182">
        <f t="shared" si="26"/>
        <v>-8.1199999999999974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960</v>
      </c>
      <c r="G20" s="16">
        <f>'[3]19'!G22</f>
        <v>0</v>
      </c>
      <c r="H20" s="17">
        <f t="shared" si="27"/>
        <v>1280</v>
      </c>
      <c r="I20" s="15">
        <f>'[3]19'!J22</f>
        <v>320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150</v>
      </c>
      <c r="N20" s="16">
        <f>'[3]19'!O22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4.88</v>
      </c>
      <c r="AC20" s="8">
        <f t="shared" si="9"/>
        <v>0</v>
      </c>
      <c r="AD20" s="8">
        <f t="shared" si="10"/>
        <v>36.880000000000003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4.88</v>
      </c>
      <c r="AJ20" s="8">
        <f t="shared" si="16"/>
        <v>0</v>
      </c>
      <c r="AK20" s="8">
        <f t="shared" si="17"/>
        <v>36.880000000000003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140.24</v>
      </c>
      <c r="AQ20" s="8">
        <f t="shared" si="31"/>
        <v>0</v>
      </c>
      <c r="AR20" s="8">
        <f t="shared" si="18"/>
        <v>396.24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4.88</v>
      </c>
      <c r="BB20" s="199">
        <v>0</v>
      </c>
      <c r="BC20" s="8">
        <f t="shared" si="19"/>
        <v>36.880000000000003</v>
      </c>
      <c r="BD20" s="199">
        <v>32</v>
      </c>
      <c r="BE20" s="199">
        <v>0</v>
      </c>
      <c r="BF20" s="199">
        <v>0</v>
      </c>
      <c r="BG20" s="199">
        <v>0</v>
      </c>
      <c r="BH20" s="199">
        <v>4.88</v>
      </c>
      <c r="BI20" s="199">
        <v>0</v>
      </c>
      <c r="BJ20" s="8">
        <f t="shared" si="20"/>
        <v>36.880000000000003</v>
      </c>
      <c r="BL20" s="8">
        <f t="shared" si="21"/>
        <v>32</v>
      </c>
      <c r="BM20" s="8">
        <f t="shared" si="22"/>
        <v>32</v>
      </c>
      <c r="BN20" s="8">
        <f t="shared" si="23"/>
        <v>36.880000000000003</v>
      </c>
      <c r="BO20" s="8">
        <f t="shared" si="24"/>
        <v>36.880000000000003</v>
      </c>
      <c r="BP20" s="182">
        <f t="shared" si="25"/>
        <v>-4.8800000000000026</v>
      </c>
      <c r="BQ20" s="182">
        <f t="shared" si="26"/>
        <v>-4.8800000000000026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960</v>
      </c>
      <c r="G21" s="16">
        <f>'[3]19'!G23</f>
        <v>0</v>
      </c>
      <c r="H21" s="17">
        <f t="shared" si="27"/>
        <v>1280</v>
      </c>
      <c r="I21" s="15">
        <f>'[3]19'!J23</f>
        <v>320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150</v>
      </c>
      <c r="N21" s="16">
        <f>'[3]19'!O23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3.38</v>
      </c>
      <c r="AC21" s="8">
        <f t="shared" si="9"/>
        <v>0</v>
      </c>
      <c r="AD21" s="8">
        <f t="shared" si="10"/>
        <v>35.380000000000003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3.38</v>
      </c>
      <c r="AJ21" s="8">
        <f t="shared" si="16"/>
        <v>0</v>
      </c>
      <c r="AK21" s="8">
        <f t="shared" si="17"/>
        <v>35.380000000000003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143.24</v>
      </c>
      <c r="AQ21" s="8">
        <f t="shared" si="31"/>
        <v>0</v>
      </c>
      <c r="AR21" s="8">
        <f t="shared" si="18"/>
        <v>399.24</v>
      </c>
      <c r="AT21" s="8">
        <v>35.380000000000003</v>
      </c>
      <c r="AU21" s="8">
        <v>35.380000000000003</v>
      </c>
      <c r="AW21" s="199">
        <v>32</v>
      </c>
      <c r="AX21" s="199">
        <v>0</v>
      </c>
      <c r="AY21" s="199">
        <v>0</v>
      </c>
      <c r="AZ21" s="199">
        <v>0</v>
      </c>
      <c r="BA21" s="199">
        <v>3.38</v>
      </c>
      <c r="BB21" s="199">
        <v>0</v>
      </c>
      <c r="BC21" s="8">
        <f t="shared" si="19"/>
        <v>35.380000000000003</v>
      </c>
      <c r="BD21" s="199">
        <v>32</v>
      </c>
      <c r="BE21" s="199">
        <v>0</v>
      </c>
      <c r="BF21" s="199">
        <v>0</v>
      </c>
      <c r="BG21" s="199">
        <v>0</v>
      </c>
      <c r="BH21" s="199">
        <v>3.38</v>
      </c>
      <c r="BI21" s="199">
        <v>0</v>
      </c>
      <c r="BJ21" s="8">
        <f t="shared" si="20"/>
        <v>35.380000000000003</v>
      </c>
      <c r="BL21" s="8">
        <f t="shared" si="21"/>
        <v>35.380000000000003</v>
      </c>
      <c r="BM21" s="8">
        <f t="shared" si="22"/>
        <v>35.380000000000003</v>
      </c>
      <c r="BN21" s="8">
        <f t="shared" si="23"/>
        <v>35.380000000000003</v>
      </c>
      <c r="BO21" s="8">
        <f t="shared" si="24"/>
        <v>35.380000000000003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960</v>
      </c>
      <c r="G22" s="16">
        <f>'[3]19'!G24</f>
        <v>0</v>
      </c>
      <c r="H22" s="17">
        <f t="shared" si="27"/>
        <v>1280</v>
      </c>
      <c r="I22" s="15">
        <f>'[3]19'!J24</f>
        <v>320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158.25</v>
      </c>
      <c r="N22" s="16">
        <f>'[3]19'!O24</f>
        <v>0</v>
      </c>
      <c r="O22" s="17">
        <f t="shared" si="28"/>
        <v>478.25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158.25</v>
      </c>
      <c r="V22" s="16">
        <f t="shared" si="29"/>
        <v>0</v>
      </c>
      <c r="W22" s="17">
        <f t="shared" si="30"/>
        <v>478.25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158.25</v>
      </c>
      <c r="AQ22" s="8">
        <f t="shared" si="31"/>
        <v>0</v>
      </c>
      <c r="AR22" s="8">
        <f t="shared" si="18"/>
        <v>414.25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960</v>
      </c>
      <c r="G23" s="16">
        <f>'[3]19'!G25</f>
        <v>0</v>
      </c>
      <c r="H23" s="17">
        <f t="shared" si="27"/>
        <v>1280</v>
      </c>
      <c r="I23" s="15">
        <f>'[3]19'!J25</f>
        <v>320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150</v>
      </c>
      <c r="N23" s="16">
        <f>'[3]19'!O25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14.78</v>
      </c>
      <c r="AC23" s="8">
        <f t="shared" si="9"/>
        <v>0</v>
      </c>
      <c r="AD23" s="8">
        <f t="shared" si="10"/>
        <v>46.78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14.78</v>
      </c>
      <c r="AJ23" s="8">
        <f t="shared" si="16"/>
        <v>0</v>
      </c>
      <c r="AK23" s="8">
        <f t="shared" si="17"/>
        <v>46.78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120.44</v>
      </c>
      <c r="AQ23" s="8">
        <f t="shared" si="31"/>
        <v>0</v>
      </c>
      <c r="AR23" s="8">
        <f t="shared" si="18"/>
        <v>376.44</v>
      </c>
      <c r="AT23" s="8">
        <v>43.38</v>
      </c>
      <c r="AU23" s="8">
        <v>43.38</v>
      </c>
      <c r="AW23" s="199">
        <v>32</v>
      </c>
      <c r="AX23" s="199">
        <v>0</v>
      </c>
      <c r="AY23" s="199">
        <v>0</v>
      </c>
      <c r="AZ23" s="199">
        <v>0</v>
      </c>
      <c r="BA23" s="199">
        <v>14.78</v>
      </c>
      <c r="BB23" s="199">
        <v>0</v>
      </c>
      <c r="BC23" s="8">
        <f t="shared" si="19"/>
        <v>46.78</v>
      </c>
      <c r="BD23" s="199">
        <v>32</v>
      </c>
      <c r="BE23" s="199">
        <v>0</v>
      </c>
      <c r="BF23" s="199">
        <v>0</v>
      </c>
      <c r="BG23" s="199">
        <v>0</v>
      </c>
      <c r="BH23" s="199">
        <v>14.78</v>
      </c>
      <c r="BI23" s="199">
        <v>0</v>
      </c>
      <c r="BJ23" s="8">
        <f t="shared" si="20"/>
        <v>46.78</v>
      </c>
      <c r="BL23" s="8">
        <f t="shared" si="21"/>
        <v>43.38</v>
      </c>
      <c r="BM23" s="8">
        <f t="shared" si="22"/>
        <v>43.38</v>
      </c>
      <c r="BN23" s="8">
        <f t="shared" si="23"/>
        <v>46.78</v>
      </c>
      <c r="BO23" s="8">
        <f t="shared" si="24"/>
        <v>46.78</v>
      </c>
      <c r="BP23" s="182">
        <f t="shared" si="25"/>
        <v>-3.3999999999999986</v>
      </c>
      <c r="BQ23" s="182">
        <f t="shared" si="26"/>
        <v>-3.3999999999999986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960</v>
      </c>
      <c r="G24" s="16">
        <f>'[3]19'!G26</f>
        <v>0</v>
      </c>
      <c r="H24" s="17">
        <f t="shared" si="27"/>
        <v>1280</v>
      </c>
      <c r="I24" s="15">
        <f>'[3]19'!J26</f>
        <v>320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150</v>
      </c>
      <c r="N24" s="16">
        <f>'[3]19'!O26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15</v>
      </c>
      <c r="AC24" s="8">
        <f t="shared" si="9"/>
        <v>0</v>
      </c>
      <c r="AD24" s="8">
        <f t="shared" si="10"/>
        <v>47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15</v>
      </c>
      <c r="AJ24" s="8">
        <f t="shared" si="16"/>
        <v>0</v>
      </c>
      <c r="AK24" s="8">
        <f t="shared" si="17"/>
        <v>47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</v>
      </c>
      <c r="AQ24" s="8">
        <f t="shared" si="31"/>
        <v>0</v>
      </c>
      <c r="AR24" s="8">
        <f t="shared" si="18"/>
        <v>376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15</v>
      </c>
      <c r="BB24" s="199">
        <v>0</v>
      </c>
      <c r="BC24" s="8">
        <f t="shared" si="19"/>
        <v>47</v>
      </c>
      <c r="BD24" s="199">
        <v>32</v>
      </c>
      <c r="BE24" s="199">
        <v>0</v>
      </c>
      <c r="BF24" s="199">
        <v>0</v>
      </c>
      <c r="BG24" s="199">
        <v>0</v>
      </c>
      <c r="BH24" s="199">
        <v>15</v>
      </c>
      <c r="BI24" s="199">
        <v>0</v>
      </c>
      <c r="BJ24" s="8">
        <f t="shared" si="20"/>
        <v>47</v>
      </c>
      <c r="BL24" s="8">
        <f t="shared" si="21"/>
        <v>32</v>
      </c>
      <c r="BM24" s="8">
        <f t="shared" si="22"/>
        <v>32</v>
      </c>
      <c r="BN24" s="8">
        <f t="shared" si="23"/>
        <v>47</v>
      </c>
      <c r="BO24" s="8">
        <f t="shared" si="24"/>
        <v>47</v>
      </c>
      <c r="BP24" s="182">
        <f t="shared" si="25"/>
        <v>-15</v>
      </c>
      <c r="BQ24" s="182">
        <f t="shared" si="26"/>
        <v>-15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960</v>
      </c>
      <c r="G25" s="16">
        <f>'[3]19'!G27</f>
        <v>0</v>
      </c>
      <c r="H25" s="17">
        <f t="shared" si="27"/>
        <v>1280</v>
      </c>
      <c r="I25" s="15">
        <f>'[3]19'!J27</f>
        <v>320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150</v>
      </c>
      <c r="N25" s="16">
        <f>'[3]19'!O27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9.69</v>
      </c>
      <c r="AC25" s="8">
        <f t="shared" si="9"/>
        <v>0</v>
      </c>
      <c r="AD25" s="8">
        <f t="shared" si="10"/>
        <v>41.69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9.69</v>
      </c>
      <c r="AJ25" s="8">
        <f t="shared" si="16"/>
        <v>0</v>
      </c>
      <c r="AK25" s="8">
        <f t="shared" si="17"/>
        <v>41.69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130.62</v>
      </c>
      <c r="AQ25" s="8">
        <f t="shared" si="31"/>
        <v>0</v>
      </c>
      <c r="AR25" s="8">
        <f t="shared" si="18"/>
        <v>386.62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9.69</v>
      </c>
      <c r="BB25" s="199">
        <v>0</v>
      </c>
      <c r="BC25" s="8">
        <f t="shared" si="19"/>
        <v>41.69</v>
      </c>
      <c r="BD25" s="199">
        <v>32</v>
      </c>
      <c r="BE25" s="199">
        <v>0</v>
      </c>
      <c r="BF25" s="199">
        <v>0</v>
      </c>
      <c r="BG25" s="199">
        <v>0</v>
      </c>
      <c r="BH25" s="199">
        <v>9.69</v>
      </c>
      <c r="BI25" s="199">
        <v>0</v>
      </c>
      <c r="BJ25" s="8">
        <f t="shared" si="20"/>
        <v>41.69</v>
      </c>
      <c r="BL25" s="8">
        <f t="shared" si="21"/>
        <v>32</v>
      </c>
      <c r="BM25" s="8">
        <f t="shared" si="22"/>
        <v>32</v>
      </c>
      <c r="BN25" s="8">
        <f t="shared" si="23"/>
        <v>41.69</v>
      </c>
      <c r="BO25" s="8">
        <f t="shared" si="24"/>
        <v>41.69</v>
      </c>
      <c r="BP25" s="182">
        <f t="shared" si="25"/>
        <v>-9.6899999999999977</v>
      </c>
      <c r="BQ25" s="182">
        <f t="shared" si="26"/>
        <v>-9.6899999999999977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960</v>
      </c>
      <c r="G26" s="16">
        <f>'[3]19'!G28</f>
        <v>0</v>
      </c>
      <c r="H26" s="17">
        <f t="shared" si="27"/>
        <v>1280</v>
      </c>
      <c r="I26" s="15">
        <f>'[3]19'!J28</f>
        <v>320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150</v>
      </c>
      <c r="N26" s="16">
        <f>'[3]19'!O28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14.78</v>
      </c>
      <c r="AC26" s="8">
        <f t="shared" si="9"/>
        <v>0</v>
      </c>
      <c r="AD26" s="8">
        <f t="shared" si="10"/>
        <v>46.78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14.78</v>
      </c>
      <c r="AJ26" s="8">
        <f t="shared" si="16"/>
        <v>0</v>
      </c>
      <c r="AK26" s="8">
        <f t="shared" si="17"/>
        <v>46.78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120.44</v>
      </c>
      <c r="AQ26" s="8">
        <f t="shared" si="31"/>
        <v>0</v>
      </c>
      <c r="AR26" s="8">
        <f t="shared" si="18"/>
        <v>376.44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14.78</v>
      </c>
      <c r="BB26" s="199">
        <v>0</v>
      </c>
      <c r="BC26" s="8">
        <f t="shared" si="19"/>
        <v>46.78</v>
      </c>
      <c r="BD26" s="199">
        <v>32</v>
      </c>
      <c r="BE26" s="199">
        <v>0</v>
      </c>
      <c r="BF26" s="199">
        <v>0</v>
      </c>
      <c r="BG26" s="199">
        <v>0</v>
      </c>
      <c r="BH26" s="199">
        <v>14.78</v>
      </c>
      <c r="BI26" s="199">
        <v>0</v>
      </c>
      <c r="BJ26" s="8">
        <f t="shared" si="20"/>
        <v>46.78</v>
      </c>
      <c r="BL26" s="8">
        <f t="shared" si="21"/>
        <v>32</v>
      </c>
      <c r="BM26" s="8">
        <f t="shared" si="22"/>
        <v>32</v>
      </c>
      <c r="BN26" s="8">
        <f t="shared" si="23"/>
        <v>46.78</v>
      </c>
      <c r="BO26" s="8">
        <f t="shared" si="24"/>
        <v>46.78</v>
      </c>
      <c r="BP26" s="182">
        <f t="shared" si="25"/>
        <v>-14.780000000000001</v>
      </c>
      <c r="BQ26" s="182">
        <f t="shared" si="26"/>
        <v>-14.780000000000001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960</v>
      </c>
      <c r="G27" s="16">
        <f>'[3]19'!G29</f>
        <v>0</v>
      </c>
      <c r="H27" s="17">
        <f t="shared" si="27"/>
        <v>1280</v>
      </c>
      <c r="I27" s="15">
        <f>'[3]19'!J29</f>
        <v>320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150</v>
      </c>
      <c r="N27" s="16">
        <f>'[3]19'!O29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13.83</v>
      </c>
      <c r="AC27" s="8">
        <f t="shared" si="9"/>
        <v>0</v>
      </c>
      <c r="AD27" s="8">
        <f t="shared" si="10"/>
        <v>45.83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13.83</v>
      </c>
      <c r="AJ27" s="8">
        <f t="shared" si="16"/>
        <v>0</v>
      </c>
      <c r="AK27" s="8">
        <f t="shared" si="17"/>
        <v>45.83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122.33999999999999</v>
      </c>
      <c r="AQ27" s="8">
        <f t="shared" si="31"/>
        <v>0</v>
      </c>
      <c r="AR27" s="8">
        <f t="shared" si="18"/>
        <v>378.34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13.83</v>
      </c>
      <c r="BB27" s="199">
        <v>0</v>
      </c>
      <c r="BC27" s="8">
        <f t="shared" si="19"/>
        <v>45.83</v>
      </c>
      <c r="BD27" s="199">
        <v>32</v>
      </c>
      <c r="BE27" s="199">
        <v>0</v>
      </c>
      <c r="BF27" s="199">
        <v>0</v>
      </c>
      <c r="BG27" s="199">
        <v>0</v>
      </c>
      <c r="BH27" s="199">
        <v>13.83</v>
      </c>
      <c r="BI27" s="199">
        <v>0</v>
      </c>
      <c r="BJ27" s="8">
        <f t="shared" si="20"/>
        <v>45.83</v>
      </c>
      <c r="BL27" s="8">
        <f t="shared" si="21"/>
        <v>32</v>
      </c>
      <c r="BM27" s="8">
        <f t="shared" si="22"/>
        <v>32</v>
      </c>
      <c r="BN27" s="8">
        <f t="shared" si="23"/>
        <v>45.83</v>
      </c>
      <c r="BO27" s="8">
        <f t="shared" si="24"/>
        <v>45.83</v>
      </c>
      <c r="BP27" s="182">
        <f t="shared" si="25"/>
        <v>-13.829999999999998</v>
      </c>
      <c r="BQ27" s="182">
        <f t="shared" si="26"/>
        <v>-13.829999999999998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960</v>
      </c>
      <c r="G28" s="16">
        <f>'[3]19'!G30</f>
        <v>0</v>
      </c>
      <c r="H28" s="17">
        <f t="shared" si="27"/>
        <v>1280</v>
      </c>
      <c r="I28" s="15">
        <f>'[3]19'!J30</f>
        <v>320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150</v>
      </c>
      <c r="N28" s="16">
        <f>'[3]19'!O30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15</v>
      </c>
      <c r="AC28" s="8">
        <f t="shared" si="9"/>
        <v>0</v>
      </c>
      <c r="AD28" s="8">
        <f t="shared" si="10"/>
        <v>47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15</v>
      </c>
      <c r="AJ28" s="8">
        <f t="shared" si="16"/>
        <v>0</v>
      </c>
      <c r="AK28" s="8">
        <f t="shared" si="17"/>
        <v>47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</v>
      </c>
      <c r="AQ28" s="8">
        <f t="shared" si="31"/>
        <v>0</v>
      </c>
      <c r="AR28" s="8">
        <f t="shared" si="18"/>
        <v>376</v>
      </c>
      <c r="AT28" s="8">
        <v>43.38</v>
      </c>
      <c r="AU28" s="8">
        <v>43.38</v>
      </c>
      <c r="AW28" s="199">
        <v>32</v>
      </c>
      <c r="AX28" s="199">
        <v>0</v>
      </c>
      <c r="AY28" s="199">
        <v>0</v>
      </c>
      <c r="AZ28" s="199">
        <v>0</v>
      </c>
      <c r="BA28" s="199">
        <v>15</v>
      </c>
      <c r="BB28" s="199">
        <v>0</v>
      </c>
      <c r="BC28" s="8">
        <f t="shared" si="19"/>
        <v>47</v>
      </c>
      <c r="BD28" s="199">
        <v>32</v>
      </c>
      <c r="BE28" s="199">
        <v>0</v>
      </c>
      <c r="BF28" s="199">
        <v>0</v>
      </c>
      <c r="BG28" s="199">
        <v>0</v>
      </c>
      <c r="BH28" s="199">
        <v>15</v>
      </c>
      <c r="BI28" s="199">
        <v>0</v>
      </c>
      <c r="BJ28" s="8">
        <f t="shared" si="20"/>
        <v>47</v>
      </c>
      <c r="BL28" s="8">
        <f t="shared" si="21"/>
        <v>43.38</v>
      </c>
      <c r="BM28" s="8">
        <f t="shared" si="22"/>
        <v>43.38</v>
      </c>
      <c r="BN28" s="8">
        <f t="shared" si="23"/>
        <v>47</v>
      </c>
      <c r="BO28" s="8">
        <f t="shared" si="24"/>
        <v>47</v>
      </c>
      <c r="BP28" s="182">
        <f t="shared" si="25"/>
        <v>-3.6199999999999974</v>
      </c>
      <c r="BQ28" s="182">
        <f t="shared" si="26"/>
        <v>-3.6199999999999974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960</v>
      </c>
      <c r="G29" s="16">
        <f>'[3]19'!G31</f>
        <v>0</v>
      </c>
      <c r="H29" s="17">
        <f t="shared" si="27"/>
        <v>1280</v>
      </c>
      <c r="I29" s="15">
        <f>'[3]19'!J31</f>
        <v>320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150</v>
      </c>
      <c r="N29" s="16">
        <f>'[3]19'!O31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13.83</v>
      </c>
      <c r="AC29" s="8">
        <f t="shared" si="9"/>
        <v>0</v>
      </c>
      <c r="AD29" s="8">
        <f t="shared" si="10"/>
        <v>45.83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13.83</v>
      </c>
      <c r="AJ29" s="8">
        <f t="shared" si="16"/>
        <v>0</v>
      </c>
      <c r="AK29" s="8">
        <f t="shared" si="17"/>
        <v>45.83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122.33999999999999</v>
      </c>
      <c r="AQ29" s="8">
        <f t="shared" si="31"/>
        <v>0</v>
      </c>
      <c r="AR29" s="8">
        <f t="shared" si="18"/>
        <v>378.34</v>
      </c>
      <c r="AT29" s="8">
        <v>34.880000000000003</v>
      </c>
      <c r="AU29" s="8">
        <v>34.880000000000003</v>
      </c>
      <c r="AW29" s="199">
        <v>32</v>
      </c>
      <c r="AX29" s="199">
        <v>0</v>
      </c>
      <c r="AY29" s="199">
        <v>0</v>
      </c>
      <c r="AZ29" s="199">
        <v>0</v>
      </c>
      <c r="BA29" s="199">
        <v>13.83</v>
      </c>
      <c r="BB29" s="199">
        <v>0</v>
      </c>
      <c r="BC29" s="8">
        <f t="shared" si="19"/>
        <v>45.83</v>
      </c>
      <c r="BD29" s="199">
        <v>32</v>
      </c>
      <c r="BE29" s="199">
        <v>0</v>
      </c>
      <c r="BF29" s="199">
        <v>0</v>
      </c>
      <c r="BG29" s="199">
        <v>0</v>
      </c>
      <c r="BH29" s="199">
        <v>13.83</v>
      </c>
      <c r="BI29" s="199">
        <v>0</v>
      </c>
      <c r="BJ29" s="8">
        <f t="shared" si="20"/>
        <v>45.83</v>
      </c>
      <c r="BL29" s="8">
        <f t="shared" si="21"/>
        <v>34.880000000000003</v>
      </c>
      <c r="BM29" s="8">
        <f t="shared" si="22"/>
        <v>34.880000000000003</v>
      </c>
      <c r="BN29" s="8">
        <f t="shared" si="23"/>
        <v>45.83</v>
      </c>
      <c r="BO29" s="8">
        <f t="shared" si="24"/>
        <v>45.83</v>
      </c>
      <c r="BP29" s="182">
        <f t="shared" si="25"/>
        <v>-10.949999999999996</v>
      </c>
      <c r="BQ29" s="182">
        <f t="shared" si="26"/>
        <v>-10.949999999999996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960</v>
      </c>
      <c r="G30" s="16">
        <f>'[3]19'!G32</f>
        <v>0</v>
      </c>
      <c r="H30" s="17">
        <f t="shared" si="27"/>
        <v>1280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150</v>
      </c>
      <c r="N30" s="16">
        <f>'[3]19'!O32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15</v>
      </c>
      <c r="AC30" s="8">
        <f t="shared" si="9"/>
        <v>0</v>
      </c>
      <c r="AD30" s="8">
        <f t="shared" si="10"/>
        <v>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15</v>
      </c>
      <c r="AJ30" s="8">
        <f t="shared" si="16"/>
        <v>0</v>
      </c>
      <c r="AK30" s="8">
        <f t="shared" si="17"/>
        <v>47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</v>
      </c>
      <c r="AQ30" s="8">
        <f t="shared" si="31"/>
        <v>0</v>
      </c>
      <c r="AR30" s="8">
        <f t="shared" si="18"/>
        <v>376</v>
      </c>
      <c r="AT30" s="8">
        <v>47</v>
      </c>
      <c r="AU30" s="8">
        <v>47</v>
      </c>
      <c r="AW30" s="199">
        <v>32</v>
      </c>
      <c r="AX30" s="199">
        <v>0</v>
      </c>
      <c r="AY30" s="199">
        <v>0</v>
      </c>
      <c r="AZ30" s="199">
        <v>0</v>
      </c>
      <c r="BA30" s="199">
        <v>15</v>
      </c>
      <c r="BB30" s="199">
        <v>0</v>
      </c>
      <c r="BC30" s="8">
        <f t="shared" si="19"/>
        <v>47</v>
      </c>
      <c r="BD30" s="199">
        <v>32</v>
      </c>
      <c r="BE30" s="199">
        <v>0</v>
      </c>
      <c r="BF30" s="199">
        <v>0</v>
      </c>
      <c r="BG30" s="199">
        <v>0</v>
      </c>
      <c r="BH30" s="199">
        <v>15</v>
      </c>
      <c r="BI30" s="199">
        <v>0</v>
      </c>
      <c r="BJ30" s="8">
        <f t="shared" si="20"/>
        <v>47</v>
      </c>
      <c r="BL30" s="8">
        <f t="shared" si="21"/>
        <v>47</v>
      </c>
      <c r="BM30" s="8">
        <f t="shared" si="22"/>
        <v>47</v>
      </c>
      <c r="BN30" s="8">
        <f t="shared" si="23"/>
        <v>47</v>
      </c>
      <c r="BO30" s="8">
        <f t="shared" si="24"/>
        <v>47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960</v>
      </c>
      <c r="G31" s="16">
        <f>'[3]19'!G33</f>
        <v>0</v>
      </c>
      <c r="H31" s="17">
        <f t="shared" si="27"/>
        <v>1280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150</v>
      </c>
      <c r="N31" s="16">
        <f>'[3]19'!O33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10.93</v>
      </c>
      <c r="AC31" s="8">
        <f t="shared" si="9"/>
        <v>0</v>
      </c>
      <c r="AD31" s="8">
        <f t="shared" si="10"/>
        <v>42.93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10.93</v>
      </c>
      <c r="AJ31" s="8">
        <f t="shared" si="16"/>
        <v>0</v>
      </c>
      <c r="AK31" s="8">
        <f t="shared" si="17"/>
        <v>42.93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128.13999999999999</v>
      </c>
      <c r="AQ31" s="8">
        <f t="shared" si="31"/>
        <v>0</v>
      </c>
      <c r="AR31" s="8">
        <f t="shared" si="18"/>
        <v>384.14</v>
      </c>
      <c r="AT31" s="8">
        <v>42.92</v>
      </c>
      <c r="AU31" s="8">
        <v>42.92</v>
      </c>
      <c r="AW31" s="199">
        <v>32</v>
      </c>
      <c r="AX31" s="199">
        <v>0</v>
      </c>
      <c r="AY31" s="199">
        <v>0</v>
      </c>
      <c r="AZ31" s="199">
        <v>0</v>
      </c>
      <c r="BA31" s="199">
        <v>10.93</v>
      </c>
      <c r="BB31" s="199">
        <v>0</v>
      </c>
      <c r="BC31" s="8">
        <f t="shared" si="19"/>
        <v>42.93</v>
      </c>
      <c r="BD31" s="199">
        <v>32</v>
      </c>
      <c r="BE31" s="199">
        <v>0</v>
      </c>
      <c r="BF31" s="199">
        <v>0</v>
      </c>
      <c r="BG31" s="199">
        <v>0</v>
      </c>
      <c r="BH31" s="199">
        <v>10.93</v>
      </c>
      <c r="BI31" s="199">
        <v>0</v>
      </c>
      <c r="BJ31" s="8">
        <f t="shared" si="20"/>
        <v>42.93</v>
      </c>
      <c r="BL31" s="8">
        <f t="shared" si="21"/>
        <v>42.92</v>
      </c>
      <c r="BM31" s="8">
        <f t="shared" si="22"/>
        <v>42.92</v>
      </c>
      <c r="BN31" s="8">
        <f t="shared" si="23"/>
        <v>42.93</v>
      </c>
      <c r="BO31" s="8">
        <f t="shared" si="24"/>
        <v>42.93</v>
      </c>
      <c r="BP31" s="182">
        <f t="shared" si="25"/>
        <v>-9.9999999999980105E-3</v>
      </c>
      <c r="BQ31" s="182">
        <f t="shared" si="26"/>
        <v>-9.9999999999980105E-3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960</v>
      </c>
      <c r="G32" s="16">
        <f>'[3]19'!G34</f>
        <v>0</v>
      </c>
      <c r="H32" s="17">
        <f t="shared" si="27"/>
        <v>1280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150</v>
      </c>
      <c r="N32" s="16">
        <f>'[3]19'!O34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</v>
      </c>
      <c r="AC32" s="8">
        <f t="shared" si="9"/>
        <v>0</v>
      </c>
      <c r="AD32" s="8">
        <f t="shared" si="10"/>
        <v>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</v>
      </c>
      <c r="AJ32" s="8">
        <f t="shared" si="16"/>
        <v>0</v>
      </c>
      <c r="AK32" s="8">
        <f t="shared" si="17"/>
        <v>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</v>
      </c>
      <c r="AQ32" s="8">
        <f t="shared" si="31"/>
        <v>0</v>
      </c>
      <c r="AR32" s="8">
        <f t="shared" si="18"/>
        <v>376</v>
      </c>
      <c r="AT32" s="8">
        <v>47</v>
      </c>
      <c r="AU32" s="8">
        <v>47</v>
      </c>
      <c r="AW32" s="199">
        <v>32</v>
      </c>
      <c r="AX32" s="199">
        <v>0</v>
      </c>
      <c r="AY32" s="199">
        <v>0</v>
      </c>
      <c r="AZ32" s="199">
        <v>0</v>
      </c>
      <c r="BA32" s="199">
        <v>15</v>
      </c>
      <c r="BB32" s="199">
        <v>0</v>
      </c>
      <c r="BC32" s="8">
        <f t="shared" si="19"/>
        <v>47</v>
      </c>
      <c r="BD32" s="199">
        <v>32</v>
      </c>
      <c r="BE32" s="199">
        <v>0</v>
      </c>
      <c r="BF32" s="199">
        <v>0</v>
      </c>
      <c r="BG32" s="199">
        <v>0</v>
      </c>
      <c r="BH32" s="199">
        <v>15</v>
      </c>
      <c r="BI32" s="199">
        <v>0</v>
      </c>
      <c r="BJ32" s="8">
        <f t="shared" si="20"/>
        <v>47</v>
      </c>
      <c r="BL32" s="8">
        <f t="shared" si="21"/>
        <v>47</v>
      </c>
      <c r="BM32" s="8">
        <f t="shared" si="22"/>
        <v>47</v>
      </c>
      <c r="BN32" s="8">
        <f t="shared" si="23"/>
        <v>47</v>
      </c>
      <c r="BO32" s="8">
        <f t="shared" si="24"/>
        <v>47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960</v>
      </c>
      <c r="G33" s="16">
        <f>'[3]19'!G35</f>
        <v>0</v>
      </c>
      <c r="H33" s="17">
        <f t="shared" si="27"/>
        <v>1280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150</v>
      </c>
      <c r="N33" s="16">
        <f>'[3]19'!O35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15</v>
      </c>
      <c r="AC33" s="8">
        <f t="shared" si="9"/>
        <v>0</v>
      </c>
      <c r="AD33" s="8">
        <f t="shared" si="10"/>
        <v>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15</v>
      </c>
      <c r="AJ33" s="8">
        <f t="shared" si="16"/>
        <v>0</v>
      </c>
      <c r="AK33" s="8">
        <f t="shared" si="17"/>
        <v>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</v>
      </c>
      <c r="AQ33" s="8">
        <f t="shared" si="31"/>
        <v>0</v>
      </c>
      <c r="AR33" s="8">
        <f t="shared" si="18"/>
        <v>376</v>
      </c>
      <c r="AT33" s="8">
        <v>47</v>
      </c>
      <c r="AU33" s="8">
        <v>47</v>
      </c>
      <c r="AW33" s="199">
        <v>32</v>
      </c>
      <c r="AX33" s="199">
        <v>0</v>
      </c>
      <c r="AY33" s="199">
        <v>0</v>
      </c>
      <c r="AZ33" s="199">
        <v>0</v>
      </c>
      <c r="BA33" s="199">
        <v>15</v>
      </c>
      <c r="BB33" s="199">
        <v>0</v>
      </c>
      <c r="BC33" s="8">
        <f t="shared" si="19"/>
        <v>47</v>
      </c>
      <c r="BD33" s="199">
        <v>32</v>
      </c>
      <c r="BE33" s="199">
        <v>0</v>
      </c>
      <c r="BF33" s="199">
        <v>0</v>
      </c>
      <c r="BG33" s="199">
        <v>0</v>
      </c>
      <c r="BH33" s="199">
        <v>15</v>
      </c>
      <c r="BI33" s="199">
        <v>0</v>
      </c>
      <c r="BJ33" s="8">
        <f t="shared" si="20"/>
        <v>47</v>
      </c>
      <c r="BL33" s="8">
        <f t="shared" si="21"/>
        <v>47</v>
      </c>
      <c r="BM33" s="8">
        <f t="shared" si="22"/>
        <v>47</v>
      </c>
      <c r="BN33" s="8">
        <f t="shared" si="23"/>
        <v>47</v>
      </c>
      <c r="BO33" s="8">
        <f t="shared" si="24"/>
        <v>47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960</v>
      </c>
      <c r="G34" s="16">
        <f>'[3]19'!G36</f>
        <v>0</v>
      </c>
      <c r="H34" s="17">
        <f t="shared" si="27"/>
        <v>1280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150</v>
      </c>
      <c r="N34" s="16">
        <f>'[3]19'!O36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15</v>
      </c>
      <c r="AC34" s="8">
        <f t="shared" si="9"/>
        <v>0</v>
      </c>
      <c r="AD34" s="8">
        <f t="shared" si="10"/>
        <v>47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15</v>
      </c>
      <c r="AJ34" s="8">
        <f t="shared" si="16"/>
        <v>0</v>
      </c>
      <c r="AK34" s="8">
        <f t="shared" si="17"/>
        <v>47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</v>
      </c>
      <c r="AQ34" s="8">
        <f t="shared" si="31"/>
        <v>0</v>
      </c>
      <c r="AR34" s="8">
        <f t="shared" si="18"/>
        <v>376</v>
      </c>
      <c r="AT34" s="8">
        <v>47</v>
      </c>
      <c r="AU34" s="8">
        <v>47</v>
      </c>
      <c r="AW34" s="199">
        <v>32</v>
      </c>
      <c r="AX34" s="199">
        <v>0</v>
      </c>
      <c r="AY34" s="199">
        <v>0</v>
      </c>
      <c r="AZ34" s="199">
        <v>0</v>
      </c>
      <c r="BA34" s="199">
        <v>15</v>
      </c>
      <c r="BB34" s="199">
        <v>0</v>
      </c>
      <c r="BC34" s="8">
        <f t="shared" si="19"/>
        <v>47</v>
      </c>
      <c r="BD34" s="199">
        <v>32</v>
      </c>
      <c r="BE34" s="199">
        <v>0</v>
      </c>
      <c r="BF34" s="199">
        <v>0</v>
      </c>
      <c r="BG34" s="199">
        <v>0</v>
      </c>
      <c r="BH34" s="199">
        <v>15</v>
      </c>
      <c r="BI34" s="199">
        <v>0</v>
      </c>
      <c r="BJ34" s="8">
        <f t="shared" si="20"/>
        <v>47</v>
      </c>
      <c r="BL34" s="8">
        <f t="shared" si="21"/>
        <v>47</v>
      </c>
      <c r="BM34" s="8">
        <f t="shared" si="22"/>
        <v>47</v>
      </c>
      <c r="BN34" s="8">
        <f t="shared" si="23"/>
        <v>47</v>
      </c>
      <c r="BO34" s="8">
        <f t="shared" si="24"/>
        <v>47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960</v>
      </c>
      <c r="G35" s="16">
        <f>'[3]19'!G37</f>
        <v>0</v>
      </c>
      <c r="H35" s="17">
        <f t="shared" si="27"/>
        <v>1280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150</v>
      </c>
      <c r="N35" s="16">
        <f>'[3]19'!O37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13.83</v>
      </c>
      <c r="AC35" s="8">
        <f t="shared" si="9"/>
        <v>0</v>
      </c>
      <c r="AD35" s="8">
        <f t="shared" si="10"/>
        <v>45.83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13.83</v>
      </c>
      <c r="AJ35" s="8">
        <f t="shared" si="16"/>
        <v>0</v>
      </c>
      <c r="AK35" s="8">
        <f t="shared" si="17"/>
        <v>45.83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122.33999999999999</v>
      </c>
      <c r="AQ35" s="8">
        <f t="shared" si="31"/>
        <v>0</v>
      </c>
      <c r="AR35" s="8">
        <f t="shared" si="18"/>
        <v>378.34</v>
      </c>
      <c r="AT35" s="8">
        <v>45.83</v>
      </c>
      <c r="AU35" s="8">
        <v>45.83</v>
      </c>
      <c r="AW35" s="199">
        <v>32</v>
      </c>
      <c r="AX35" s="199">
        <v>0</v>
      </c>
      <c r="AY35" s="199">
        <v>0</v>
      </c>
      <c r="AZ35" s="199">
        <v>0</v>
      </c>
      <c r="BA35" s="199">
        <v>13.83</v>
      </c>
      <c r="BB35" s="199">
        <v>0</v>
      </c>
      <c r="BC35" s="8">
        <f t="shared" si="19"/>
        <v>45.83</v>
      </c>
      <c r="BD35" s="199">
        <v>32</v>
      </c>
      <c r="BE35" s="199">
        <v>0</v>
      </c>
      <c r="BF35" s="199">
        <v>0</v>
      </c>
      <c r="BG35" s="199">
        <v>0</v>
      </c>
      <c r="BH35" s="199">
        <v>13.83</v>
      </c>
      <c r="BI35" s="199">
        <v>0</v>
      </c>
      <c r="BJ35" s="8">
        <f t="shared" si="20"/>
        <v>45.83</v>
      </c>
      <c r="BL35" s="8">
        <f t="shared" si="21"/>
        <v>45.83</v>
      </c>
      <c r="BM35" s="8">
        <f t="shared" si="22"/>
        <v>45.83</v>
      </c>
      <c r="BN35" s="8">
        <f t="shared" si="23"/>
        <v>45.83</v>
      </c>
      <c r="BO35" s="8">
        <f t="shared" si="24"/>
        <v>45.83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960</v>
      </c>
      <c r="G36" s="16">
        <f>'[3]19'!G38</f>
        <v>0</v>
      </c>
      <c r="H36" s="17">
        <f t="shared" si="27"/>
        <v>1280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150</v>
      </c>
      <c r="N36" s="16">
        <f>'[3]19'!O38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13.83</v>
      </c>
      <c r="AC36" s="8">
        <f t="shared" si="9"/>
        <v>0</v>
      </c>
      <c r="AD36" s="8">
        <f t="shared" si="10"/>
        <v>45.83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13.83</v>
      </c>
      <c r="AJ36" s="8">
        <f t="shared" si="16"/>
        <v>0</v>
      </c>
      <c r="AK36" s="8">
        <f t="shared" si="17"/>
        <v>45.83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122.33999999999999</v>
      </c>
      <c r="AQ36" s="8">
        <f t="shared" si="31"/>
        <v>0</v>
      </c>
      <c r="AR36" s="8">
        <f t="shared" si="18"/>
        <v>378.34</v>
      </c>
      <c r="AT36" s="8">
        <v>45.83</v>
      </c>
      <c r="AU36" s="8">
        <v>45.83</v>
      </c>
      <c r="AW36" s="199">
        <v>32</v>
      </c>
      <c r="AX36" s="199">
        <v>0</v>
      </c>
      <c r="AY36" s="199">
        <v>0</v>
      </c>
      <c r="AZ36" s="199">
        <v>0</v>
      </c>
      <c r="BA36" s="199">
        <v>13.83</v>
      </c>
      <c r="BB36" s="199">
        <v>0</v>
      </c>
      <c r="BC36" s="8">
        <f t="shared" si="19"/>
        <v>45.83</v>
      </c>
      <c r="BD36" s="199">
        <v>32</v>
      </c>
      <c r="BE36" s="199">
        <v>0</v>
      </c>
      <c r="BF36" s="199">
        <v>0</v>
      </c>
      <c r="BG36" s="199">
        <v>0</v>
      </c>
      <c r="BH36" s="199">
        <v>13.83</v>
      </c>
      <c r="BI36" s="199">
        <v>0</v>
      </c>
      <c r="BJ36" s="8">
        <f t="shared" si="20"/>
        <v>45.83</v>
      </c>
      <c r="BL36" s="8">
        <f t="shared" si="21"/>
        <v>45.83</v>
      </c>
      <c r="BM36" s="8">
        <f t="shared" si="22"/>
        <v>45.83</v>
      </c>
      <c r="BN36" s="8">
        <f t="shared" si="23"/>
        <v>45.83</v>
      </c>
      <c r="BO36" s="8">
        <f t="shared" si="24"/>
        <v>45.83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960</v>
      </c>
      <c r="G37" s="16">
        <f>'[3]19'!G39</f>
        <v>0</v>
      </c>
      <c r="H37" s="17">
        <f t="shared" si="27"/>
        <v>1280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150</v>
      </c>
      <c r="N37" s="16">
        <f>'[3]19'!O39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3.43</v>
      </c>
      <c r="AC37" s="8">
        <f t="shared" si="9"/>
        <v>0</v>
      </c>
      <c r="AD37" s="8">
        <f t="shared" si="10"/>
        <v>35.43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3.43</v>
      </c>
      <c r="AJ37" s="8">
        <f t="shared" si="16"/>
        <v>0</v>
      </c>
      <c r="AK37" s="8">
        <f t="shared" si="17"/>
        <v>35.43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143.13999999999999</v>
      </c>
      <c r="AQ37" s="8">
        <f t="shared" si="31"/>
        <v>0</v>
      </c>
      <c r="AR37" s="8">
        <f t="shared" si="18"/>
        <v>399.14</v>
      </c>
      <c r="AT37" s="8">
        <v>35.42</v>
      </c>
      <c r="AU37" s="8">
        <v>35.42</v>
      </c>
      <c r="AW37" s="199">
        <v>32</v>
      </c>
      <c r="AX37" s="199">
        <v>0</v>
      </c>
      <c r="AY37" s="199">
        <v>0</v>
      </c>
      <c r="AZ37" s="199">
        <v>0</v>
      </c>
      <c r="BA37" s="199">
        <v>3.43</v>
      </c>
      <c r="BB37" s="199">
        <v>0</v>
      </c>
      <c r="BC37" s="8">
        <f t="shared" si="19"/>
        <v>35.43</v>
      </c>
      <c r="BD37" s="199">
        <v>32</v>
      </c>
      <c r="BE37" s="199">
        <v>0</v>
      </c>
      <c r="BF37" s="199">
        <v>0</v>
      </c>
      <c r="BG37" s="199">
        <v>0</v>
      </c>
      <c r="BH37" s="199">
        <v>3.43</v>
      </c>
      <c r="BI37" s="199">
        <v>0</v>
      </c>
      <c r="BJ37" s="8">
        <f t="shared" si="20"/>
        <v>35.43</v>
      </c>
      <c r="BL37" s="8">
        <f t="shared" si="21"/>
        <v>35.42</v>
      </c>
      <c r="BM37" s="8">
        <f t="shared" si="22"/>
        <v>35.42</v>
      </c>
      <c r="BN37" s="8">
        <f t="shared" si="23"/>
        <v>35.43</v>
      </c>
      <c r="BO37" s="8">
        <f t="shared" si="24"/>
        <v>35.43</v>
      </c>
      <c r="BP37" s="182">
        <f t="shared" si="25"/>
        <v>-9.9999999999980105E-3</v>
      </c>
      <c r="BQ37" s="182">
        <f t="shared" si="26"/>
        <v>-9.9999999999980105E-3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960</v>
      </c>
      <c r="G38" s="16">
        <f>'[3]19'!G40</f>
        <v>0</v>
      </c>
      <c r="H38" s="17">
        <f t="shared" si="27"/>
        <v>1280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150</v>
      </c>
      <c r="N38" s="16">
        <f>'[3]19'!O40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13.83</v>
      </c>
      <c r="AC38" s="8">
        <f t="shared" si="9"/>
        <v>0</v>
      </c>
      <c r="AD38" s="8">
        <f t="shared" si="10"/>
        <v>45.83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13.83</v>
      </c>
      <c r="AJ38" s="8">
        <f t="shared" si="16"/>
        <v>0</v>
      </c>
      <c r="AK38" s="8">
        <f t="shared" si="17"/>
        <v>45.83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122.33999999999999</v>
      </c>
      <c r="AQ38" s="8">
        <f t="shared" si="31"/>
        <v>0</v>
      </c>
      <c r="AR38" s="8">
        <f t="shared" si="18"/>
        <v>378.34</v>
      </c>
      <c r="AT38" s="8">
        <v>45.83</v>
      </c>
      <c r="AU38" s="8">
        <v>45.83</v>
      </c>
      <c r="AW38" s="199">
        <v>32</v>
      </c>
      <c r="AX38" s="199">
        <v>0</v>
      </c>
      <c r="AY38" s="199">
        <v>0</v>
      </c>
      <c r="AZ38" s="199">
        <v>0</v>
      </c>
      <c r="BA38" s="199">
        <v>13.83</v>
      </c>
      <c r="BB38" s="199">
        <v>0</v>
      </c>
      <c r="BC38" s="8">
        <f t="shared" si="19"/>
        <v>45.83</v>
      </c>
      <c r="BD38" s="199">
        <v>32</v>
      </c>
      <c r="BE38" s="199">
        <v>0</v>
      </c>
      <c r="BF38" s="199">
        <v>0</v>
      </c>
      <c r="BG38" s="199">
        <v>0</v>
      </c>
      <c r="BH38" s="199">
        <v>13.83</v>
      </c>
      <c r="BI38" s="199">
        <v>0</v>
      </c>
      <c r="BJ38" s="8">
        <f t="shared" si="20"/>
        <v>45.83</v>
      </c>
      <c r="BL38" s="8">
        <f t="shared" si="21"/>
        <v>45.83</v>
      </c>
      <c r="BM38" s="8">
        <f t="shared" si="22"/>
        <v>45.83</v>
      </c>
      <c r="BN38" s="8">
        <f t="shared" si="23"/>
        <v>45.83</v>
      </c>
      <c r="BO38" s="8">
        <f t="shared" si="24"/>
        <v>45.83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960</v>
      </c>
      <c r="G39" s="16">
        <f>'[3]19'!G41</f>
        <v>0</v>
      </c>
      <c r="H39" s="17">
        <f t="shared" si="27"/>
        <v>1280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150</v>
      </c>
      <c r="N39" s="16">
        <f>'[3]19'!O41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15</v>
      </c>
      <c r="AC39" s="8">
        <f t="shared" si="9"/>
        <v>0</v>
      </c>
      <c r="AD39" s="8">
        <f t="shared" si="10"/>
        <v>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15</v>
      </c>
      <c r="AJ39" s="8">
        <f t="shared" si="16"/>
        <v>0</v>
      </c>
      <c r="AK39" s="8">
        <f t="shared" si="17"/>
        <v>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</v>
      </c>
      <c r="AQ39" s="8">
        <f t="shared" si="31"/>
        <v>0</v>
      </c>
      <c r="AR39" s="8">
        <f t="shared" si="18"/>
        <v>376</v>
      </c>
      <c r="AT39" s="8">
        <v>45.83</v>
      </c>
      <c r="AU39" s="8">
        <v>45.83</v>
      </c>
      <c r="AW39" s="199">
        <v>32</v>
      </c>
      <c r="AX39" s="199">
        <v>0</v>
      </c>
      <c r="AY39" s="199">
        <v>0</v>
      </c>
      <c r="AZ39" s="199">
        <v>0</v>
      </c>
      <c r="BA39" s="199">
        <v>15</v>
      </c>
      <c r="BB39" s="199">
        <v>0</v>
      </c>
      <c r="BC39" s="8">
        <f t="shared" si="19"/>
        <v>47</v>
      </c>
      <c r="BD39" s="199">
        <v>32</v>
      </c>
      <c r="BE39" s="199">
        <v>0</v>
      </c>
      <c r="BF39" s="199">
        <v>0</v>
      </c>
      <c r="BG39" s="199">
        <v>0</v>
      </c>
      <c r="BH39" s="199">
        <v>15</v>
      </c>
      <c r="BI39" s="199">
        <v>0</v>
      </c>
      <c r="BJ39" s="8">
        <f t="shared" si="20"/>
        <v>47</v>
      </c>
      <c r="BL39" s="8">
        <f t="shared" si="21"/>
        <v>45.83</v>
      </c>
      <c r="BM39" s="8">
        <f t="shared" si="22"/>
        <v>45.83</v>
      </c>
      <c r="BN39" s="8">
        <f t="shared" si="23"/>
        <v>47</v>
      </c>
      <c r="BO39" s="8">
        <f t="shared" si="24"/>
        <v>47</v>
      </c>
      <c r="BP39" s="182">
        <f t="shared" si="25"/>
        <v>-1.1700000000000017</v>
      </c>
      <c r="BQ39" s="182">
        <f t="shared" si="26"/>
        <v>-1.1700000000000017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960</v>
      </c>
      <c r="G40" s="16">
        <f>'[3]19'!G42</f>
        <v>0</v>
      </c>
      <c r="H40" s="17">
        <f t="shared" si="27"/>
        <v>1280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150</v>
      </c>
      <c r="N40" s="16">
        <f>'[3]19'!O42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15</v>
      </c>
      <c r="AC40" s="8">
        <f t="shared" si="9"/>
        <v>0</v>
      </c>
      <c r="AD40" s="8">
        <f t="shared" si="10"/>
        <v>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15</v>
      </c>
      <c r="AJ40" s="8">
        <f t="shared" si="16"/>
        <v>0</v>
      </c>
      <c r="AK40" s="8">
        <f t="shared" si="17"/>
        <v>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</v>
      </c>
      <c r="AQ40" s="8">
        <f t="shared" si="31"/>
        <v>0</v>
      </c>
      <c r="AR40" s="8">
        <f t="shared" si="18"/>
        <v>376</v>
      </c>
      <c r="AT40" s="8">
        <v>45.83</v>
      </c>
      <c r="AU40" s="8">
        <v>45.83</v>
      </c>
      <c r="AW40" s="199">
        <v>32</v>
      </c>
      <c r="AX40" s="199">
        <v>0</v>
      </c>
      <c r="AY40" s="199">
        <v>0</v>
      </c>
      <c r="AZ40" s="199">
        <v>0</v>
      </c>
      <c r="BA40" s="199">
        <v>15</v>
      </c>
      <c r="BB40" s="199">
        <v>0</v>
      </c>
      <c r="BC40" s="8">
        <f t="shared" si="19"/>
        <v>47</v>
      </c>
      <c r="BD40" s="199">
        <v>32</v>
      </c>
      <c r="BE40" s="199">
        <v>0</v>
      </c>
      <c r="BF40" s="199">
        <v>0</v>
      </c>
      <c r="BG40" s="199">
        <v>0</v>
      </c>
      <c r="BH40" s="199">
        <v>15</v>
      </c>
      <c r="BI40" s="199">
        <v>0</v>
      </c>
      <c r="BJ40" s="8">
        <f t="shared" si="20"/>
        <v>47</v>
      </c>
      <c r="BL40" s="8">
        <f t="shared" si="21"/>
        <v>45.83</v>
      </c>
      <c r="BM40" s="8">
        <f t="shared" si="22"/>
        <v>45.83</v>
      </c>
      <c r="BN40" s="8">
        <f t="shared" si="23"/>
        <v>47</v>
      </c>
      <c r="BO40" s="8">
        <f t="shared" si="24"/>
        <v>47</v>
      </c>
      <c r="BP40" s="182">
        <f t="shared" si="25"/>
        <v>-1.1700000000000017</v>
      </c>
      <c r="BQ40" s="182">
        <f t="shared" si="26"/>
        <v>-1.1700000000000017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960</v>
      </c>
      <c r="G41" s="16">
        <f>'[3]19'!G43</f>
        <v>0</v>
      </c>
      <c r="H41" s="17">
        <f t="shared" si="27"/>
        <v>1280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150</v>
      </c>
      <c r="N41" s="16">
        <f>'[3]19'!O43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15</v>
      </c>
      <c r="AC41" s="8">
        <f t="shared" si="9"/>
        <v>0</v>
      </c>
      <c r="AD41" s="8">
        <f t="shared" si="10"/>
        <v>47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15</v>
      </c>
      <c r="AJ41" s="8">
        <f t="shared" si="16"/>
        <v>0</v>
      </c>
      <c r="AK41" s="8">
        <f t="shared" si="17"/>
        <v>47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</v>
      </c>
      <c r="AQ41" s="8">
        <f t="shared" si="31"/>
        <v>0</v>
      </c>
      <c r="AR41" s="8">
        <f t="shared" si="18"/>
        <v>376</v>
      </c>
      <c r="AT41" s="8">
        <v>47</v>
      </c>
      <c r="AU41" s="8">
        <v>47</v>
      </c>
      <c r="AW41" s="199">
        <v>32</v>
      </c>
      <c r="AX41" s="199">
        <v>0</v>
      </c>
      <c r="AY41" s="199">
        <v>0</v>
      </c>
      <c r="AZ41" s="199">
        <v>0</v>
      </c>
      <c r="BA41" s="199">
        <v>15</v>
      </c>
      <c r="BB41" s="199">
        <v>0</v>
      </c>
      <c r="BC41" s="8">
        <f t="shared" si="19"/>
        <v>47</v>
      </c>
      <c r="BD41" s="199">
        <v>32</v>
      </c>
      <c r="BE41" s="199">
        <v>0</v>
      </c>
      <c r="BF41" s="199">
        <v>0</v>
      </c>
      <c r="BG41" s="199">
        <v>0</v>
      </c>
      <c r="BH41" s="199">
        <v>15</v>
      </c>
      <c r="BI41" s="199">
        <v>0</v>
      </c>
      <c r="BJ41" s="8">
        <f t="shared" si="20"/>
        <v>47</v>
      </c>
      <c r="BL41" s="8">
        <f t="shared" si="21"/>
        <v>47</v>
      </c>
      <c r="BM41" s="8">
        <f t="shared" si="22"/>
        <v>47</v>
      </c>
      <c r="BN41" s="8">
        <f t="shared" si="23"/>
        <v>47</v>
      </c>
      <c r="BO41" s="8">
        <f t="shared" si="24"/>
        <v>47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960</v>
      </c>
      <c r="G42" s="16">
        <f>'[3]19'!G44</f>
        <v>0</v>
      </c>
      <c r="H42" s="17">
        <f t="shared" si="27"/>
        <v>1280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150</v>
      </c>
      <c r="N42" s="16">
        <f>'[3]19'!O44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15</v>
      </c>
      <c r="AC42" s="8">
        <f t="shared" si="9"/>
        <v>0</v>
      </c>
      <c r="AD42" s="8">
        <f t="shared" si="10"/>
        <v>47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15</v>
      </c>
      <c r="AJ42" s="8">
        <f t="shared" si="16"/>
        <v>0</v>
      </c>
      <c r="AK42" s="8">
        <f t="shared" si="17"/>
        <v>47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</v>
      </c>
      <c r="AQ42" s="8">
        <f t="shared" si="31"/>
        <v>0</v>
      </c>
      <c r="AR42" s="8">
        <f t="shared" si="18"/>
        <v>376</v>
      </c>
      <c r="AT42" s="8">
        <v>47</v>
      </c>
      <c r="AU42" s="8">
        <v>47</v>
      </c>
      <c r="AW42" s="199">
        <v>32</v>
      </c>
      <c r="AX42" s="199">
        <v>0</v>
      </c>
      <c r="AY42" s="199">
        <v>0</v>
      </c>
      <c r="AZ42" s="199">
        <v>0</v>
      </c>
      <c r="BA42" s="199">
        <v>15</v>
      </c>
      <c r="BB42" s="199">
        <v>0</v>
      </c>
      <c r="BC42" s="8">
        <f t="shared" si="19"/>
        <v>47</v>
      </c>
      <c r="BD42" s="199">
        <v>32</v>
      </c>
      <c r="BE42" s="199">
        <v>0</v>
      </c>
      <c r="BF42" s="199">
        <v>0</v>
      </c>
      <c r="BG42" s="199">
        <v>0</v>
      </c>
      <c r="BH42" s="199">
        <v>15</v>
      </c>
      <c r="BI42" s="199">
        <v>0</v>
      </c>
      <c r="BJ42" s="8">
        <f t="shared" si="20"/>
        <v>47</v>
      </c>
      <c r="BL42" s="8">
        <f t="shared" si="21"/>
        <v>47</v>
      </c>
      <c r="BM42" s="8">
        <f t="shared" si="22"/>
        <v>47</v>
      </c>
      <c r="BN42" s="8">
        <f t="shared" si="23"/>
        <v>47</v>
      </c>
      <c r="BO42" s="8">
        <f t="shared" si="24"/>
        <v>47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960</v>
      </c>
      <c r="G43" s="16">
        <f>'[3]19'!G45</f>
        <v>0</v>
      </c>
      <c r="H43" s="17">
        <f t="shared" si="27"/>
        <v>1280</v>
      </c>
      <c r="I43" s="15">
        <f>'[3]19'!J45</f>
        <v>320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150</v>
      </c>
      <c r="N43" s="16">
        <f>'[3]19'!O45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15</v>
      </c>
      <c r="AC43" s="8">
        <f t="shared" si="9"/>
        <v>0</v>
      </c>
      <c r="AD43" s="8">
        <f t="shared" si="10"/>
        <v>47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15</v>
      </c>
      <c r="AJ43" s="8">
        <f t="shared" si="16"/>
        <v>0</v>
      </c>
      <c r="AK43" s="8">
        <f t="shared" si="17"/>
        <v>47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</v>
      </c>
      <c r="AQ43" s="8">
        <f t="shared" si="31"/>
        <v>0</v>
      </c>
      <c r="AR43" s="8">
        <f t="shared" si="18"/>
        <v>376</v>
      </c>
      <c r="AT43" s="8">
        <v>47</v>
      </c>
      <c r="AU43" s="8">
        <v>47</v>
      </c>
      <c r="AW43" s="199">
        <v>32</v>
      </c>
      <c r="AX43" s="199">
        <v>0</v>
      </c>
      <c r="AY43" s="199">
        <v>0</v>
      </c>
      <c r="AZ43" s="199">
        <v>0</v>
      </c>
      <c r="BA43" s="199">
        <v>15</v>
      </c>
      <c r="BB43" s="199">
        <v>0</v>
      </c>
      <c r="BC43" s="8">
        <f t="shared" si="19"/>
        <v>47</v>
      </c>
      <c r="BD43" s="199">
        <v>32</v>
      </c>
      <c r="BE43" s="199">
        <v>0</v>
      </c>
      <c r="BF43" s="199">
        <v>0</v>
      </c>
      <c r="BG43" s="199">
        <v>0</v>
      </c>
      <c r="BH43" s="199">
        <v>15</v>
      </c>
      <c r="BI43" s="199">
        <v>0</v>
      </c>
      <c r="BJ43" s="8">
        <f t="shared" si="20"/>
        <v>47</v>
      </c>
      <c r="BL43" s="8">
        <f t="shared" si="21"/>
        <v>47</v>
      </c>
      <c r="BM43" s="8">
        <f t="shared" si="22"/>
        <v>47</v>
      </c>
      <c r="BN43" s="8">
        <f t="shared" si="23"/>
        <v>47</v>
      </c>
      <c r="BO43" s="8">
        <f t="shared" si="24"/>
        <v>47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960</v>
      </c>
      <c r="G44" s="16">
        <f>'[3]19'!G46</f>
        <v>0</v>
      </c>
      <c r="H44" s="17">
        <f t="shared" si="27"/>
        <v>1280</v>
      </c>
      <c r="I44" s="15">
        <f>'[3]19'!J46</f>
        <v>320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150</v>
      </c>
      <c r="N44" s="16">
        <f>'[3]19'!O46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15</v>
      </c>
      <c r="AC44" s="8">
        <f t="shared" si="9"/>
        <v>0</v>
      </c>
      <c r="AD44" s="8">
        <f t="shared" si="10"/>
        <v>47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15</v>
      </c>
      <c r="AJ44" s="8">
        <f t="shared" si="16"/>
        <v>0</v>
      </c>
      <c r="AK44" s="8">
        <f t="shared" si="17"/>
        <v>47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</v>
      </c>
      <c r="AQ44" s="8">
        <f t="shared" si="31"/>
        <v>0</v>
      </c>
      <c r="AR44" s="8">
        <f t="shared" si="18"/>
        <v>376</v>
      </c>
      <c r="AT44" s="8">
        <v>47</v>
      </c>
      <c r="AU44" s="8">
        <v>47</v>
      </c>
      <c r="AW44" s="199">
        <v>32</v>
      </c>
      <c r="AX44" s="199">
        <v>0</v>
      </c>
      <c r="AY44" s="199">
        <v>0</v>
      </c>
      <c r="AZ44" s="199">
        <v>0</v>
      </c>
      <c r="BA44" s="199">
        <v>15</v>
      </c>
      <c r="BB44" s="199">
        <v>0</v>
      </c>
      <c r="BC44" s="8">
        <f t="shared" si="19"/>
        <v>47</v>
      </c>
      <c r="BD44" s="199">
        <v>32</v>
      </c>
      <c r="BE44" s="199">
        <v>0</v>
      </c>
      <c r="BF44" s="199">
        <v>0</v>
      </c>
      <c r="BG44" s="199">
        <v>0</v>
      </c>
      <c r="BH44" s="199">
        <v>15</v>
      </c>
      <c r="BI44" s="199">
        <v>0</v>
      </c>
      <c r="BJ44" s="8">
        <f t="shared" si="20"/>
        <v>47</v>
      </c>
      <c r="BL44" s="8">
        <f t="shared" si="21"/>
        <v>47</v>
      </c>
      <c r="BM44" s="8">
        <f t="shared" si="22"/>
        <v>47</v>
      </c>
      <c r="BN44" s="8">
        <f t="shared" si="23"/>
        <v>47</v>
      </c>
      <c r="BO44" s="8">
        <f t="shared" si="24"/>
        <v>47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960</v>
      </c>
      <c r="G45" s="16">
        <f>'[3]19'!G47</f>
        <v>0</v>
      </c>
      <c r="H45" s="17">
        <f t="shared" si="27"/>
        <v>1280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150</v>
      </c>
      <c r="N45" s="16">
        <f>'[3]19'!O47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15</v>
      </c>
      <c r="AC45" s="8">
        <f t="shared" si="9"/>
        <v>0</v>
      </c>
      <c r="AD45" s="8">
        <f t="shared" si="10"/>
        <v>47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15</v>
      </c>
      <c r="AJ45" s="8">
        <f t="shared" si="16"/>
        <v>0</v>
      </c>
      <c r="AK45" s="8">
        <f t="shared" si="17"/>
        <v>47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</v>
      </c>
      <c r="AQ45" s="8">
        <f t="shared" si="31"/>
        <v>0</v>
      </c>
      <c r="AR45" s="8">
        <f t="shared" si="18"/>
        <v>376</v>
      </c>
      <c r="AT45" s="8">
        <v>47</v>
      </c>
      <c r="AU45" s="8">
        <v>47</v>
      </c>
      <c r="AW45" s="199">
        <v>32</v>
      </c>
      <c r="AX45" s="199">
        <v>0</v>
      </c>
      <c r="AY45" s="199">
        <v>0</v>
      </c>
      <c r="AZ45" s="199">
        <v>0</v>
      </c>
      <c r="BA45" s="199">
        <v>15</v>
      </c>
      <c r="BB45" s="199">
        <v>0</v>
      </c>
      <c r="BC45" s="8">
        <f t="shared" si="19"/>
        <v>47</v>
      </c>
      <c r="BD45" s="199">
        <v>32</v>
      </c>
      <c r="BE45" s="199">
        <v>0</v>
      </c>
      <c r="BF45" s="199">
        <v>0</v>
      </c>
      <c r="BG45" s="199">
        <v>0</v>
      </c>
      <c r="BH45" s="199">
        <v>15</v>
      </c>
      <c r="BI45" s="199">
        <v>0</v>
      </c>
      <c r="BJ45" s="8">
        <f t="shared" si="20"/>
        <v>47</v>
      </c>
      <c r="BL45" s="8">
        <f t="shared" si="21"/>
        <v>47</v>
      </c>
      <c r="BM45" s="8">
        <f t="shared" si="22"/>
        <v>47</v>
      </c>
      <c r="BN45" s="8">
        <f t="shared" si="23"/>
        <v>47</v>
      </c>
      <c r="BO45" s="8">
        <f t="shared" si="24"/>
        <v>47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960</v>
      </c>
      <c r="G46" s="16">
        <f>'[3]19'!G48</f>
        <v>0</v>
      </c>
      <c r="H46" s="17">
        <f t="shared" si="27"/>
        <v>1280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150</v>
      </c>
      <c r="N46" s="16">
        <f>'[3]19'!O48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15</v>
      </c>
      <c r="AC46" s="8">
        <f t="shared" si="9"/>
        <v>0</v>
      </c>
      <c r="AD46" s="8">
        <f t="shared" si="10"/>
        <v>47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15</v>
      </c>
      <c r="AJ46" s="8">
        <f t="shared" si="16"/>
        <v>0</v>
      </c>
      <c r="AK46" s="8">
        <f t="shared" si="17"/>
        <v>47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</v>
      </c>
      <c r="AQ46" s="8">
        <f t="shared" si="31"/>
        <v>0</v>
      </c>
      <c r="AR46" s="8">
        <f t="shared" si="18"/>
        <v>376</v>
      </c>
      <c r="AT46" s="8">
        <v>47</v>
      </c>
      <c r="AU46" s="8">
        <v>47</v>
      </c>
      <c r="AW46" s="199">
        <v>32</v>
      </c>
      <c r="AX46" s="199">
        <v>0</v>
      </c>
      <c r="AY46" s="199">
        <v>0</v>
      </c>
      <c r="AZ46" s="199">
        <v>0</v>
      </c>
      <c r="BA46" s="199">
        <v>15</v>
      </c>
      <c r="BB46" s="199">
        <v>0</v>
      </c>
      <c r="BC46" s="8">
        <f t="shared" si="19"/>
        <v>47</v>
      </c>
      <c r="BD46" s="199">
        <v>32</v>
      </c>
      <c r="BE46" s="199">
        <v>0</v>
      </c>
      <c r="BF46" s="199">
        <v>0</v>
      </c>
      <c r="BG46" s="199">
        <v>0</v>
      </c>
      <c r="BH46" s="199">
        <v>15</v>
      </c>
      <c r="BI46" s="199">
        <v>0</v>
      </c>
      <c r="BJ46" s="8">
        <f t="shared" si="20"/>
        <v>47</v>
      </c>
      <c r="BL46" s="8">
        <f t="shared" si="21"/>
        <v>47</v>
      </c>
      <c r="BM46" s="8">
        <f t="shared" si="22"/>
        <v>47</v>
      </c>
      <c r="BN46" s="8">
        <f t="shared" si="23"/>
        <v>47</v>
      </c>
      <c r="BO46" s="8">
        <f t="shared" si="24"/>
        <v>47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960</v>
      </c>
      <c r="G47" s="16">
        <f>'[3]19'!G49</f>
        <v>0</v>
      </c>
      <c r="H47" s="17">
        <f t="shared" si="27"/>
        <v>1280</v>
      </c>
      <c r="I47" s="15">
        <f>'[3]19'!J49</f>
        <v>320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150</v>
      </c>
      <c r="N47" s="16">
        <f>'[3]19'!O49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15</v>
      </c>
      <c r="AC47" s="8">
        <f t="shared" si="9"/>
        <v>0</v>
      </c>
      <c r="AD47" s="8">
        <f t="shared" si="10"/>
        <v>47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15</v>
      </c>
      <c r="AJ47" s="8">
        <f t="shared" si="16"/>
        <v>0</v>
      </c>
      <c r="AK47" s="8">
        <f t="shared" si="17"/>
        <v>47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</v>
      </c>
      <c r="AQ47" s="8">
        <f t="shared" si="31"/>
        <v>0</v>
      </c>
      <c r="AR47" s="8">
        <f t="shared" si="18"/>
        <v>376</v>
      </c>
      <c r="AT47" s="8">
        <v>32</v>
      </c>
      <c r="AU47" s="8">
        <v>32</v>
      </c>
      <c r="AW47" s="199">
        <v>32</v>
      </c>
      <c r="AX47" s="199">
        <v>0</v>
      </c>
      <c r="AY47" s="199">
        <v>0</v>
      </c>
      <c r="AZ47" s="199">
        <v>0</v>
      </c>
      <c r="BA47" s="199">
        <v>15</v>
      </c>
      <c r="BB47" s="199">
        <v>0</v>
      </c>
      <c r="BC47" s="8">
        <f t="shared" si="19"/>
        <v>47</v>
      </c>
      <c r="BD47" s="199">
        <v>32</v>
      </c>
      <c r="BE47" s="199">
        <v>0</v>
      </c>
      <c r="BF47" s="199">
        <v>0</v>
      </c>
      <c r="BG47" s="199">
        <v>0</v>
      </c>
      <c r="BH47" s="199">
        <v>15</v>
      </c>
      <c r="BI47" s="199">
        <v>0</v>
      </c>
      <c r="BJ47" s="8">
        <f t="shared" si="20"/>
        <v>47</v>
      </c>
      <c r="BL47" s="8">
        <f t="shared" si="21"/>
        <v>32</v>
      </c>
      <c r="BM47" s="8">
        <f t="shared" si="22"/>
        <v>32</v>
      </c>
      <c r="BN47" s="8">
        <f t="shared" si="23"/>
        <v>47</v>
      </c>
      <c r="BO47" s="8">
        <f t="shared" si="24"/>
        <v>47</v>
      </c>
      <c r="BP47" s="182">
        <f t="shared" si="25"/>
        <v>-15</v>
      </c>
      <c r="BQ47" s="182">
        <f t="shared" si="26"/>
        <v>-15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960</v>
      </c>
      <c r="G48" s="16">
        <f>'[3]19'!G50</f>
        <v>0</v>
      </c>
      <c r="H48" s="17">
        <f t="shared" si="27"/>
        <v>1280</v>
      </c>
      <c r="I48" s="15">
        <f>'[3]19'!J50</f>
        <v>320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150</v>
      </c>
      <c r="N48" s="16">
        <f>'[3]19'!O50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</v>
      </c>
      <c r="AC48" s="8">
        <f t="shared" si="9"/>
        <v>0</v>
      </c>
      <c r="AD48" s="8">
        <f t="shared" si="10"/>
        <v>47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</v>
      </c>
      <c r="AJ48" s="8">
        <f t="shared" si="16"/>
        <v>0</v>
      </c>
      <c r="AK48" s="8">
        <f t="shared" si="17"/>
        <v>47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</v>
      </c>
      <c r="AQ48" s="8">
        <f t="shared" si="31"/>
        <v>0</v>
      </c>
      <c r="AR48" s="8">
        <f t="shared" si="18"/>
        <v>376</v>
      </c>
      <c r="AT48" s="8">
        <v>32</v>
      </c>
      <c r="AU48" s="8">
        <v>32</v>
      </c>
      <c r="AW48" s="199">
        <v>32</v>
      </c>
      <c r="AX48" s="199">
        <v>0</v>
      </c>
      <c r="AY48" s="199">
        <v>0</v>
      </c>
      <c r="AZ48" s="199">
        <v>0</v>
      </c>
      <c r="BA48" s="199">
        <v>15</v>
      </c>
      <c r="BB48" s="199">
        <v>0</v>
      </c>
      <c r="BC48" s="8">
        <f t="shared" si="19"/>
        <v>47</v>
      </c>
      <c r="BD48" s="199">
        <v>32</v>
      </c>
      <c r="BE48" s="199">
        <v>0</v>
      </c>
      <c r="BF48" s="199">
        <v>0</v>
      </c>
      <c r="BG48" s="199">
        <v>0</v>
      </c>
      <c r="BH48" s="199">
        <v>15</v>
      </c>
      <c r="BI48" s="199">
        <v>0</v>
      </c>
      <c r="BJ48" s="8">
        <f t="shared" si="20"/>
        <v>47</v>
      </c>
      <c r="BL48" s="8">
        <f t="shared" si="21"/>
        <v>32</v>
      </c>
      <c r="BM48" s="8">
        <f t="shared" si="22"/>
        <v>32</v>
      </c>
      <c r="BN48" s="8">
        <f t="shared" si="23"/>
        <v>47</v>
      </c>
      <c r="BO48" s="8">
        <f t="shared" si="24"/>
        <v>47</v>
      </c>
      <c r="BP48" s="182">
        <f t="shared" si="25"/>
        <v>-15</v>
      </c>
      <c r="BQ48" s="182">
        <f t="shared" si="26"/>
        <v>-15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960</v>
      </c>
      <c r="G49" s="16">
        <f>'[3]19'!G51</f>
        <v>0</v>
      </c>
      <c r="H49" s="17">
        <f t="shared" si="27"/>
        <v>1280</v>
      </c>
      <c r="I49" s="15">
        <f>'[3]19'!J51</f>
        <v>320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150</v>
      </c>
      <c r="N49" s="16">
        <f>'[3]19'!O51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15</v>
      </c>
      <c r="AC49" s="8">
        <f t="shared" si="9"/>
        <v>0</v>
      </c>
      <c r="AD49" s="8">
        <f t="shared" si="10"/>
        <v>47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15</v>
      </c>
      <c r="AJ49" s="8">
        <f t="shared" si="16"/>
        <v>0</v>
      </c>
      <c r="AK49" s="8">
        <f t="shared" si="17"/>
        <v>47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</v>
      </c>
      <c r="AQ49" s="8">
        <f t="shared" si="31"/>
        <v>0</v>
      </c>
      <c r="AR49" s="8">
        <f t="shared" si="18"/>
        <v>376</v>
      </c>
      <c r="AT49" s="8">
        <v>35.96</v>
      </c>
      <c r="AU49" s="8">
        <v>35.96</v>
      </c>
      <c r="AW49" s="199">
        <v>32</v>
      </c>
      <c r="AX49" s="199">
        <v>0</v>
      </c>
      <c r="AY49" s="199">
        <v>0</v>
      </c>
      <c r="AZ49" s="199">
        <v>0</v>
      </c>
      <c r="BA49" s="199">
        <v>15</v>
      </c>
      <c r="BB49" s="199">
        <v>0</v>
      </c>
      <c r="BC49" s="8">
        <f t="shared" si="19"/>
        <v>47</v>
      </c>
      <c r="BD49" s="199">
        <v>32</v>
      </c>
      <c r="BE49" s="199">
        <v>0</v>
      </c>
      <c r="BF49" s="199">
        <v>0</v>
      </c>
      <c r="BG49" s="199">
        <v>0</v>
      </c>
      <c r="BH49" s="199">
        <v>15</v>
      </c>
      <c r="BI49" s="199">
        <v>0</v>
      </c>
      <c r="BJ49" s="8">
        <f t="shared" si="20"/>
        <v>47</v>
      </c>
      <c r="BL49" s="8">
        <f t="shared" si="21"/>
        <v>35.96</v>
      </c>
      <c r="BM49" s="8">
        <f t="shared" si="22"/>
        <v>35.96</v>
      </c>
      <c r="BN49" s="8">
        <f t="shared" si="23"/>
        <v>47</v>
      </c>
      <c r="BO49" s="8">
        <f t="shared" si="24"/>
        <v>47</v>
      </c>
      <c r="BP49" s="182">
        <f t="shared" si="25"/>
        <v>-11.04</v>
      </c>
      <c r="BQ49" s="182">
        <f t="shared" si="26"/>
        <v>-11.04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960</v>
      </c>
      <c r="G50" s="16">
        <f>'[3]19'!G52</f>
        <v>0</v>
      </c>
      <c r="H50" s="17">
        <f t="shared" si="27"/>
        <v>1280</v>
      </c>
      <c r="I50" s="15">
        <f>'[3]19'!J52</f>
        <v>320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150</v>
      </c>
      <c r="N50" s="16">
        <f>'[3]19'!O52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15</v>
      </c>
      <c r="AC50" s="8">
        <f t="shared" si="9"/>
        <v>0</v>
      </c>
      <c r="AD50" s="8">
        <f t="shared" si="10"/>
        <v>47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15</v>
      </c>
      <c r="AJ50" s="8">
        <f t="shared" si="16"/>
        <v>0</v>
      </c>
      <c r="AK50" s="8">
        <f t="shared" si="17"/>
        <v>47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</v>
      </c>
      <c r="AQ50" s="8">
        <f t="shared" si="31"/>
        <v>0</v>
      </c>
      <c r="AR50" s="8">
        <f t="shared" si="18"/>
        <v>376</v>
      </c>
      <c r="AT50" s="8">
        <v>35.9</v>
      </c>
      <c r="AU50" s="8">
        <v>35.9</v>
      </c>
      <c r="AW50" s="199">
        <v>32</v>
      </c>
      <c r="AX50" s="199">
        <v>0</v>
      </c>
      <c r="AY50" s="199">
        <v>0</v>
      </c>
      <c r="AZ50" s="199">
        <v>0</v>
      </c>
      <c r="BA50" s="199">
        <v>15</v>
      </c>
      <c r="BB50" s="199">
        <v>0</v>
      </c>
      <c r="BC50" s="8">
        <f t="shared" si="19"/>
        <v>47</v>
      </c>
      <c r="BD50" s="199">
        <v>32</v>
      </c>
      <c r="BE50" s="199">
        <v>0</v>
      </c>
      <c r="BF50" s="199">
        <v>0</v>
      </c>
      <c r="BG50" s="199">
        <v>0</v>
      </c>
      <c r="BH50" s="199">
        <v>15</v>
      </c>
      <c r="BI50" s="199">
        <v>0</v>
      </c>
      <c r="BJ50" s="8">
        <f t="shared" si="20"/>
        <v>47</v>
      </c>
      <c r="BL50" s="8">
        <f t="shared" si="21"/>
        <v>35.9</v>
      </c>
      <c r="BM50" s="8">
        <f t="shared" si="22"/>
        <v>35.9</v>
      </c>
      <c r="BN50" s="8">
        <f t="shared" si="23"/>
        <v>47</v>
      </c>
      <c r="BO50" s="8">
        <f t="shared" si="24"/>
        <v>47</v>
      </c>
      <c r="BP50" s="182">
        <f t="shared" si="25"/>
        <v>-11.100000000000001</v>
      </c>
      <c r="BQ50" s="182">
        <f t="shared" si="26"/>
        <v>-11.100000000000001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920</v>
      </c>
      <c r="G51" s="16">
        <f>'[3]19'!G53</f>
        <v>0</v>
      </c>
      <c r="H51" s="17">
        <f t="shared" si="27"/>
        <v>1240</v>
      </c>
      <c r="I51" s="15">
        <f>'[3]19'!J53</f>
        <v>320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150</v>
      </c>
      <c r="N51" s="16">
        <f>'[3]19'!O53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</v>
      </c>
      <c r="AC51" s="8">
        <f t="shared" si="9"/>
        <v>0</v>
      </c>
      <c r="AD51" s="8">
        <f t="shared" si="10"/>
        <v>47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</v>
      </c>
      <c r="AJ51" s="8">
        <f t="shared" si="16"/>
        <v>0</v>
      </c>
      <c r="AK51" s="8">
        <f t="shared" si="17"/>
        <v>47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</v>
      </c>
      <c r="AQ51" s="8">
        <f t="shared" si="31"/>
        <v>0</v>
      </c>
      <c r="AR51" s="8">
        <f t="shared" si="18"/>
        <v>376</v>
      </c>
      <c r="AT51" s="8">
        <v>47</v>
      </c>
      <c r="AU51" s="8">
        <v>47</v>
      </c>
      <c r="AW51" s="199">
        <v>32</v>
      </c>
      <c r="AX51" s="199">
        <v>0</v>
      </c>
      <c r="AY51" s="199">
        <v>0</v>
      </c>
      <c r="AZ51" s="199">
        <v>0</v>
      </c>
      <c r="BA51" s="199">
        <v>15</v>
      </c>
      <c r="BB51" s="199">
        <v>0</v>
      </c>
      <c r="BC51" s="8">
        <f t="shared" si="19"/>
        <v>47</v>
      </c>
      <c r="BD51" s="199">
        <v>32</v>
      </c>
      <c r="BE51" s="199">
        <v>0</v>
      </c>
      <c r="BF51" s="199">
        <v>0</v>
      </c>
      <c r="BG51" s="199">
        <v>0</v>
      </c>
      <c r="BH51" s="199">
        <v>15</v>
      </c>
      <c r="BI51" s="199">
        <v>0</v>
      </c>
      <c r="BJ51" s="8">
        <f t="shared" si="20"/>
        <v>47</v>
      </c>
      <c r="BL51" s="8">
        <f t="shared" si="21"/>
        <v>47</v>
      </c>
      <c r="BM51" s="8">
        <f t="shared" si="22"/>
        <v>47</v>
      </c>
      <c r="BN51" s="8">
        <f t="shared" si="23"/>
        <v>47</v>
      </c>
      <c r="BO51" s="8">
        <f t="shared" si="24"/>
        <v>47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920</v>
      </c>
      <c r="G52" s="16">
        <f>'[3]19'!G54</f>
        <v>0</v>
      </c>
      <c r="H52" s="17">
        <f t="shared" si="27"/>
        <v>1240</v>
      </c>
      <c r="I52" s="15">
        <f>'[3]19'!J54</f>
        <v>320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150</v>
      </c>
      <c r="N52" s="16">
        <f>'[3]19'!O54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15</v>
      </c>
      <c r="AC52" s="8">
        <f t="shared" si="9"/>
        <v>0</v>
      </c>
      <c r="AD52" s="8">
        <f t="shared" si="10"/>
        <v>47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15</v>
      </c>
      <c r="AJ52" s="8">
        <f t="shared" si="16"/>
        <v>0</v>
      </c>
      <c r="AK52" s="8">
        <f t="shared" si="17"/>
        <v>47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</v>
      </c>
      <c r="AQ52" s="8">
        <f t="shared" si="31"/>
        <v>0</v>
      </c>
      <c r="AR52" s="8">
        <f t="shared" si="18"/>
        <v>376</v>
      </c>
      <c r="AT52" s="8">
        <v>47</v>
      </c>
      <c r="AU52" s="8">
        <v>47</v>
      </c>
      <c r="AW52" s="199">
        <v>32</v>
      </c>
      <c r="AX52" s="199">
        <v>0</v>
      </c>
      <c r="AY52" s="199">
        <v>0</v>
      </c>
      <c r="AZ52" s="199">
        <v>0</v>
      </c>
      <c r="BA52" s="199">
        <v>15</v>
      </c>
      <c r="BB52" s="199">
        <v>0</v>
      </c>
      <c r="BC52" s="8">
        <f t="shared" si="19"/>
        <v>47</v>
      </c>
      <c r="BD52" s="199">
        <v>32</v>
      </c>
      <c r="BE52" s="199">
        <v>0</v>
      </c>
      <c r="BF52" s="199">
        <v>0</v>
      </c>
      <c r="BG52" s="199">
        <v>0</v>
      </c>
      <c r="BH52" s="199">
        <v>15</v>
      </c>
      <c r="BI52" s="199">
        <v>0</v>
      </c>
      <c r="BJ52" s="8">
        <f t="shared" si="20"/>
        <v>47</v>
      </c>
      <c r="BL52" s="8">
        <f t="shared" si="21"/>
        <v>47</v>
      </c>
      <c r="BM52" s="8">
        <f t="shared" si="22"/>
        <v>47</v>
      </c>
      <c r="BN52" s="8">
        <f t="shared" si="23"/>
        <v>47</v>
      </c>
      <c r="BO52" s="8">
        <f t="shared" si="24"/>
        <v>47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920</v>
      </c>
      <c r="G53" s="16">
        <f>'[3]19'!G55</f>
        <v>0</v>
      </c>
      <c r="H53" s="17">
        <f t="shared" si="27"/>
        <v>1240</v>
      </c>
      <c r="I53" s="15">
        <f>'[3]19'!J55</f>
        <v>320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150</v>
      </c>
      <c r="N53" s="16">
        <f>'[3]19'!O55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15</v>
      </c>
      <c r="AC53" s="8">
        <f t="shared" si="9"/>
        <v>0</v>
      </c>
      <c r="AD53" s="8">
        <f t="shared" si="10"/>
        <v>47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15</v>
      </c>
      <c r="AJ53" s="8">
        <f t="shared" si="16"/>
        <v>0</v>
      </c>
      <c r="AK53" s="8">
        <f t="shared" si="17"/>
        <v>47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</v>
      </c>
      <c r="AQ53" s="8">
        <f t="shared" si="31"/>
        <v>0</v>
      </c>
      <c r="AR53" s="8">
        <f t="shared" si="18"/>
        <v>376</v>
      </c>
      <c r="AT53" s="8">
        <v>47</v>
      </c>
      <c r="AU53" s="8">
        <v>47</v>
      </c>
      <c r="AW53" s="199">
        <v>32</v>
      </c>
      <c r="AX53" s="199">
        <v>0</v>
      </c>
      <c r="AY53" s="199">
        <v>0</v>
      </c>
      <c r="AZ53" s="199">
        <v>0</v>
      </c>
      <c r="BA53" s="199">
        <v>15</v>
      </c>
      <c r="BB53" s="199">
        <v>0</v>
      </c>
      <c r="BC53" s="8">
        <f t="shared" si="19"/>
        <v>47</v>
      </c>
      <c r="BD53" s="199">
        <v>32</v>
      </c>
      <c r="BE53" s="199">
        <v>0</v>
      </c>
      <c r="BF53" s="199">
        <v>0</v>
      </c>
      <c r="BG53" s="199">
        <v>0</v>
      </c>
      <c r="BH53" s="199">
        <v>15</v>
      </c>
      <c r="BI53" s="199">
        <v>0</v>
      </c>
      <c r="BJ53" s="8">
        <f t="shared" si="20"/>
        <v>47</v>
      </c>
      <c r="BL53" s="8">
        <f t="shared" si="21"/>
        <v>47</v>
      </c>
      <c r="BM53" s="8">
        <f t="shared" si="22"/>
        <v>47</v>
      </c>
      <c r="BN53" s="8">
        <f t="shared" si="23"/>
        <v>47</v>
      </c>
      <c r="BO53" s="8">
        <f t="shared" si="24"/>
        <v>47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920</v>
      </c>
      <c r="G54" s="16">
        <f>'[3]19'!G56</f>
        <v>0</v>
      </c>
      <c r="H54" s="17">
        <f t="shared" si="27"/>
        <v>1240</v>
      </c>
      <c r="I54" s="15">
        <f>'[3]19'!J56</f>
        <v>320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150</v>
      </c>
      <c r="N54" s="16">
        <f>'[3]19'!O56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15</v>
      </c>
      <c r="AC54" s="8">
        <f t="shared" si="9"/>
        <v>0</v>
      </c>
      <c r="AD54" s="8">
        <f t="shared" si="10"/>
        <v>47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15</v>
      </c>
      <c r="AJ54" s="8">
        <f t="shared" si="16"/>
        <v>0</v>
      </c>
      <c r="AK54" s="8">
        <f t="shared" si="17"/>
        <v>47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</v>
      </c>
      <c r="AQ54" s="8">
        <f t="shared" si="31"/>
        <v>0</v>
      </c>
      <c r="AR54" s="8">
        <f t="shared" si="18"/>
        <v>376</v>
      </c>
      <c r="AT54" s="8">
        <v>47</v>
      </c>
      <c r="AU54" s="8">
        <v>47</v>
      </c>
      <c r="AW54" s="199">
        <v>32</v>
      </c>
      <c r="AX54" s="199">
        <v>0</v>
      </c>
      <c r="AY54" s="199">
        <v>0</v>
      </c>
      <c r="AZ54" s="199">
        <v>0</v>
      </c>
      <c r="BA54" s="199">
        <v>15</v>
      </c>
      <c r="BB54" s="199">
        <v>0</v>
      </c>
      <c r="BC54" s="8">
        <f t="shared" si="19"/>
        <v>47</v>
      </c>
      <c r="BD54" s="199">
        <v>32</v>
      </c>
      <c r="BE54" s="199">
        <v>0</v>
      </c>
      <c r="BF54" s="199">
        <v>0</v>
      </c>
      <c r="BG54" s="199">
        <v>0</v>
      </c>
      <c r="BH54" s="199">
        <v>15</v>
      </c>
      <c r="BI54" s="199">
        <v>0</v>
      </c>
      <c r="BJ54" s="8">
        <f t="shared" si="20"/>
        <v>47</v>
      </c>
      <c r="BL54" s="8">
        <f t="shared" si="21"/>
        <v>47</v>
      </c>
      <c r="BM54" s="8">
        <f t="shared" si="22"/>
        <v>47</v>
      </c>
      <c r="BN54" s="8">
        <f t="shared" si="23"/>
        <v>47</v>
      </c>
      <c r="BO54" s="8">
        <f t="shared" si="24"/>
        <v>47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920</v>
      </c>
      <c r="G55" s="16">
        <f>'[3]19'!G57</f>
        <v>0</v>
      </c>
      <c r="H55" s="17">
        <f t="shared" si="27"/>
        <v>1240</v>
      </c>
      <c r="I55" s="15">
        <f>'[3]19'!J57</f>
        <v>320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150</v>
      </c>
      <c r="N55" s="16">
        <f>'[3]19'!O57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15</v>
      </c>
      <c r="AC55" s="8">
        <f t="shared" si="9"/>
        <v>0</v>
      </c>
      <c r="AD55" s="8">
        <f t="shared" si="10"/>
        <v>47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15</v>
      </c>
      <c r="AJ55" s="8">
        <f t="shared" si="16"/>
        <v>0</v>
      </c>
      <c r="AK55" s="8">
        <f t="shared" si="17"/>
        <v>47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</v>
      </c>
      <c r="AQ55" s="8">
        <f t="shared" si="31"/>
        <v>0</v>
      </c>
      <c r="AR55" s="8">
        <f t="shared" si="18"/>
        <v>376</v>
      </c>
      <c r="AT55" s="8">
        <v>47</v>
      </c>
      <c r="AU55" s="8">
        <v>47</v>
      </c>
      <c r="AW55" s="199">
        <v>32</v>
      </c>
      <c r="AX55" s="199">
        <v>0</v>
      </c>
      <c r="AY55" s="199">
        <v>0</v>
      </c>
      <c r="AZ55" s="199">
        <v>0</v>
      </c>
      <c r="BA55" s="199">
        <v>15</v>
      </c>
      <c r="BB55" s="199">
        <v>0</v>
      </c>
      <c r="BC55" s="8">
        <f t="shared" si="19"/>
        <v>47</v>
      </c>
      <c r="BD55" s="199">
        <v>32</v>
      </c>
      <c r="BE55" s="199">
        <v>0</v>
      </c>
      <c r="BF55" s="199">
        <v>0</v>
      </c>
      <c r="BG55" s="199">
        <v>0</v>
      </c>
      <c r="BH55" s="199">
        <v>15</v>
      </c>
      <c r="BI55" s="199">
        <v>0</v>
      </c>
      <c r="BJ55" s="8">
        <f t="shared" si="20"/>
        <v>47</v>
      </c>
      <c r="BL55" s="8">
        <f t="shared" si="21"/>
        <v>47</v>
      </c>
      <c r="BM55" s="8">
        <f t="shared" si="22"/>
        <v>47</v>
      </c>
      <c r="BN55" s="8">
        <f t="shared" si="23"/>
        <v>47</v>
      </c>
      <c r="BO55" s="8">
        <f t="shared" si="24"/>
        <v>47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920</v>
      </c>
      <c r="G56" s="16">
        <f>'[3]19'!G58</f>
        <v>0</v>
      </c>
      <c r="H56" s="17">
        <f t="shared" si="27"/>
        <v>1240</v>
      </c>
      <c r="I56" s="15">
        <f>'[3]19'!J58</f>
        <v>320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150</v>
      </c>
      <c r="N56" s="16">
        <f>'[3]19'!O58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</v>
      </c>
      <c r="AC56" s="8">
        <f t="shared" si="9"/>
        <v>0</v>
      </c>
      <c r="AD56" s="8">
        <f t="shared" si="10"/>
        <v>47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</v>
      </c>
      <c r="AJ56" s="8">
        <f t="shared" si="16"/>
        <v>0</v>
      </c>
      <c r="AK56" s="8">
        <f t="shared" si="17"/>
        <v>47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</v>
      </c>
      <c r="AQ56" s="8">
        <f t="shared" si="31"/>
        <v>0</v>
      </c>
      <c r="AR56" s="8">
        <f t="shared" si="18"/>
        <v>376</v>
      </c>
      <c r="AT56" s="8">
        <v>47</v>
      </c>
      <c r="AU56" s="8">
        <v>47</v>
      </c>
      <c r="AW56" s="199">
        <v>32</v>
      </c>
      <c r="AX56" s="199">
        <v>0</v>
      </c>
      <c r="AY56" s="199">
        <v>0</v>
      </c>
      <c r="AZ56" s="199">
        <v>0</v>
      </c>
      <c r="BA56" s="199">
        <v>15</v>
      </c>
      <c r="BB56" s="199">
        <v>0</v>
      </c>
      <c r="BC56" s="8">
        <f t="shared" si="19"/>
        <v>47</v>
      </c>
      <c r="BD56" s="199">
        <v>32</v>
      </c>
      <c r="BE56" s="199">
        <v>0</v>
      </c>
      <c r="BF56" s="199">
        <v>0</v>
      </c>
      <c r="BG56" s="199">
        <v>0</v>
      </c>
      <c r="BH56" s="199">
        <v>15</v>
      </c>
      <c r="BI56" s="199">
        <v>0</v>
      </c>
      <c r="BJ56" s="8">
        <f t="shared" si="20"/>
        <v>47</v>
      </c>
      <c r="BL56" s="8">
        <f t="shared" si="21"/>
        <v>47</v>
      </c>
      <c r="BM56" s="8">
        <f t="shared" si="22"/>
        <v>47</v>
      </c>
      <c r="BN56" s="8">
        <f t="shared" si="23"/>
        <v>47</v>
      </c>
      <c r="BO56" s="8">
        <f t="shared" si="24"/>
        <v>47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920</v>
      </c>
      <c r="G57" s="16">
        <f>'[3]19'!G59</f>
        <v>0</v>
      </c>
      <c r="H57" s="17">
        <f t="shared" si="27"/>
        <v>1240</v>
      </c>
      <c r="I57" s="15">
        <f>'[3]19'!J59</f>
        <v>320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150</v>
      </c>
      <c r="N57" s="16">
        <f>'[3]19'!O59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15</v>
      </c>
      <c r="AC57" s="8">
        <f t="shared" si="9"/>
        <v>0</v>
      </c>
      <c r="AD57" s="8">
        <f t="shared" si="10"/>
        <v>47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15</v>
      </c>
      <c r="AJ57" s="8">
        <f t="shared" si="16"/>
        <v>0</v>
      </c>
      <c r="AK57" s="8">
        <f t="shared" si="17"/>
        <v>47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</v>
      </c>
      <c r="AQ57" s="8">
        <f t="shared" si="31"/>
        <v>0</v>
      </c>
      <c r="AR57" s="8">
        <f t="shared" si="18"/>
        <v>376</v>
      </c>
      <c r="AT57" s="8">
        <v>47</v>
      </c>
      <c r="AU57" s="8">
        <v>47</v>
      </c>
      <c r="AW57" s="199">
        <v>32</v>
      </c>
      <c r="AX57" s="199">
        <v>0</v>
      </c>
      <c r="AY57" s="199">
        <v>0</v>
      </c>
      <c r="AZ57" s="199">
        <v>0</v>
      </c>
      <c r="BA57" s="199">
        <v>15</v>
      </c>
      <c r="BB57" s="199">
        <v>0</v>
      </c>
      <c r="BC57" s="8">
        <f t="shared" si="19"/>
        <v>47</v>
      </c>
      <c r="BD57" s="199">
        <v>32</v>
      </c>
      <c r="BE57" s="199">
        <v>0</v>
      </c>
      <c r="BF57" s="199">
        <v>0</v>
      </c>
      <c r="BG57" s="199">
        <v>0</v>
      </c>
      <c r="BH57" s="199">
        <v>15</v>
      </c>
      <c r="BI57" s="199">
        <v>0</v>
      </c>
      <c r="BJ57" s="8">
        <f t="shared" si="20"/>
        <v>47</v>
      </c>
      <c r="BL57" s="8">
        <f t="shared" si="21"/>
        <v>47</v>
      </c>
      <c r="BM57" s="8">
        <f t="shared" si="22"/>
        <v>47</v>
      </c>
      <c r="BN57" s="8">
        <f t="shared" si="23"/>
        <v>47</v>
      </c>
      <c r="BO57" s="8">
        <f t="shared" si="24"/>
        <v>47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920</v>
      </c>
      <c r="G58" s="16">
        <f>'[3]19'!G60</f>
        <v>0</v>
      </c>
      <c r="H58" s="17">
        <f t="shared" si="27"/>
        <v>1240</v>
      </c>
      <c r="I58" s="15">
        <f>'[3]19'!J60</f>
        <v>320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150</v>
      </c>
      <c r="N58" s="16">
        <f>'[3]19'!O60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15</v>
      </c>
      <c r="AC58" s="8">
        <f t="shared" si="9"/>
        <v>0</v>
      </c>
      <c r="AD58" s="8">
        <f t="shared" si="10"/>
        <v>47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15</v>
      </c>
      <c r="AJ58" s="8">
        <f t="shared" si="16"/>
        <v>0</v>
      </c>
      <c r="AK58" s="8">
        <f t="shared" si="17"/>
        <v>47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</v>
      </c>
      <c r="AQ58" s="8">
        <f t="shared" si="31"/>
        <v>0</v>
      </c>
      <c r="AR58" s="8">
        <f t="shared" si="18"/>
        <v>376</v>
      </c>
      <c r="AT58" s="8">
        <v>47</v>
      </c>
      <c r="AU58" s="8">
        <v>47</v>
      </c>
      <c r="AW58" s="199">
        <v>32</v>
      </c>
      <c r="AX58" s="199">
        <v>0</v>
      </c>
      <c r="AY58" s="199">
        <v>0</v>
      </c>
      <c r="AZ58" s="199">
        <v>0</v>
      </c>
      <c r="BA58" s="199">
        <v>15</v>
      </c>
      <c r="BB58" s="199">
        <v>0</v>
      </c>
      <c r="BC58" s="8">
        <f t="shared" si="19"/>
        <v>47</v>
      </c>
      <c r="BD58" s="199">
        <v>32</v>
      </c>
      <c r="BE58" s="199">
        <v>0</v>
      </c>
      <c r="BF58" s="199">
        <v>0</v>
      </c>
      <c r="BG58" s="199">
        <v>0</v>
      </c>
      <c r="BH58" s="199">
        <v>15</v>
      </c>
      <c r="BI58" s="199">
        <v>0</v>
      </c>
      <c r="BJ58" s="8">
        <f t="shared" si="20"/>
        <v>47</v>
      </c>
      <c r="BL58" s="8">
        <f t="shared" si="21"/>
        <v>47</v>
      </c>
      <c r="BM58" s="8">
        <f t="shared" si="22"/>
        <v>47</v>
      </c>
      <c r="BN58" s="8">
        <f t="shared" si="23"/>
        <v>47</v>
      </c>
      <c r="BO58" s="8">
        <f t="shared" si="24"/>
        <v>47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920</v>
      </c>
      <c r="G59" s="16">
        <f>'[3]19'!G61</f>
        <v>0</v>
      </c>
      <c r="H59" s="17">
        <f t="shared" si="27"/>
        <v>1240</v>
      </c>
      <c r="I59" s="15">
        <f>'[3]19'!J61</f>
        <v>320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150</v>
      </c>
      <c r="N59" s="16">
        <f>'[3]19'!O61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14.38</v>
      </c>
      <c r="AC59" s="8">
        <f t="shared" si="9"/>
        <v>0</v>
      </c>
      <c r="AD59" s="8">
        <f t="shared" si="10"/>
        <v>46.38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14.38</v>
      </c>
      <c r="AJ59" s="8">
        <f t="shared" si="16"/>
        <v>0</v>
      </c>
      <c r="AK59" s="8">
        <f t="shared" si="17"/>
        <v>46.38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121.24000000000001</v>
      </c>
      <c r="AQ59" s="8">
        <f t="shared" si="31"/>
        <v>0</v>
      </c>
      <c r="AR59" s="8">
        <f t="shared" si="18"/>
        <v>377.24</v>
      </c>
      <c r="AT59" s="8">
        <v>47</v>
      </c>
      <c r="AU59" s="8">
        <v>47</v>
      </c>
      <c r="AW59" s="199">
        <v>32</v>
      </c>
      <c r="AX59" s="199">
        <v>0</v>
      </c>
      <c r="AY59" s="199">
        <v>0</v>
      </c>
      <c r="AZ59" s="199">
        <v>0</v>
      </c>
      <c r="BA59" s="199">
        <v>14.38</v>
      </c>
      <c r="BB59" s="199">
        <v>0</v>
      </c>
      <c r="BC59" s="8">
        <f t="shared" si="19"/>
        <v>46.38</v>
      </c>
      <c r="BD59" s="199">
        <v>32</v>
      </c>
      <c r="BE59" s="199">
        <v>0</v>
      </c>
      <c r="BF59" s="199">
        <v>0</v>
      </c>
      <c r="BG59" s="199">
        <v>0</v>
      </c>
      <c r="BH59" s="199">
        <v>14.38</v>
      </c>
      <c r="BI59" s="199">
        <v>0</v>
      </c>
      <c r="BJ59" s="8">
        <f t="shared" si="20"/>
        <v>46.38</v>
      </c>
      <c r="BL59" s="8">
        <f t="shared" si="21"/>
        <v>47</v>
      </c>
      <c r="BM59" s="8">
        <f t="shared" si="22"/>
        <v>47</v>
      </c>
      <c r="BN59" s="8">
        <f t="shared" si="23"/>
        <v>46.38</v>
      </c>
      <c r="BO59" s="8">
        <f t="shared" si="24"/>
        <v>46.38</v>
      </c>
      <c r="BP59" s="182">
        <f t="shared" si="25"/>
        <v>0.61999999999999744</v>
      </c>
      <c r="BQ59" s="182">
        <f t="shared" si="26"/>
        <v>0.61999999999999744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920</v>
      </c>
      <c r="G60" s="16">
        <f>'[3]19'!G62</f>
        <v>0</v>
      </c>
      <c r="H60" s="17">
        <f t="shared" si="27"/>
        <v>1240</v>
      </c>
      <c r="I60" s="15">
        <f>'[3]19'!J62</f>
        <v>320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150</v>
      </c>
      <c r="N60" s="16">
        <f>'[3]19'!O62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1.72</v>
      </c>
      <c r="AC60" s="8">
        <f t="shared" si="9"/>
        <v>0</v>
      </c>
      <c r="AD60" s="8">
        <f t="shared" si="10"/>
        <v>33.72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1.72</v>
      </c>
      <c r="AJ60" s="8">
        <f t="shared" si="16"/>
        <v>0</v>
      </c>
      <c r="AK60" s="8">
        <f t="shared" si="17"/>
        <v>33.72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146.56</v>
      </c>
      <c r="AQ60" s="8">
        <f t="shared" si="31"/>
        <v>0</v>
      </c>
      <c r="AR60" s="8">
        <f t="shared" si="18"/>
        <v>402.56</v>
      </c>
      <c r="AT60" s="8">
        <v>47</v>
      </c>
      <c r="AU60" s="8">
        <v>47</v>
      </c>
      <c r="AW60" s="199">
        <v>32</v>
      </c>
      <c r="AX60" s="199">
        <v>0</v>
      </c>
      <c r="AY60" s="199">
        <v>0</v>
      </c>
      <c r="AZ60" s="199">
        <v>0</v>
      </c>
      <c r="BA60" s="199">
        <v>1.72</v>
      </c>
      <c r="BB60" s="199">
        <v>0</v>
      </c>
      <c r="BC60" s="8">
        <f t="shared" si="19"/>
        <v>33.72</v>
      </c>
      <c r="BD60" s="199">
        <v>32</v>
      </c>
      <c r="BE60" s="199">
        <v>0</v>
      </c>
      <c r="BF60" s="199">
        <v>0</v>
      </c>
      <c r="BG60" s="199">
        <v>0</v>
      </c>
      <c r="BH60" s="199">
        <v>1.72</v>
      </c>
      <c r="BI60" s="199">
        <v>0</v>
      </c>
      <c r="BJ60" s="8">
        <f t="shared" si="20"/>
        <v>33.72</v>
      </c>
      <c r="BL60" s="8">
        <f t="shared" si="21"/>
        <v>47</v>
      </c>
      <c r="BM60" s="8">
        <f t="shared" si="22"/>
        <v>47</v>
      </c>
      <c r="BN60" s="8">
        <f t="shared" si="23"/>
        <v>33.72</v>
      </c>
      <c r="BO60" s="8">
        <f t="shared" si="24"/>
        <v>33.72</v>
      </c>
      <c r="BP60" s="182">
        <f t="shared" si="25"/>
        <v>13.280000000000001</v>
      </c>
      <c r="BQ60" s="182">
        <f t="shared" si="26"/>
        <v>13.280000000000001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920</v>
      </c>
      <c r="G61" s="16">
        <f>'[3]19'!G63</f>
        <v>0</v>
      </c>
      <c r="H61" s="17">
        <f t="shared" si="27"/>
        <v>1240</v>
      </c>
      <c r="I61" s="15">
        <f>'[3]19'!J63</f>
        <v>320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150</v>
      </c>
      <c r="N61" s="16">
        <f>'[3]19'!O63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1.79</v>
      </c>
      <c r="AC61" s="8">
        <f t="shared" si="9"/>
        <v>0</v>
      </c>
      <c r="AD61" s="8">
        <f t="shared" si="10"/>
        <v>33.79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1.79</v>
      </c>
      <c r="AJ61" s="8">
        <f t="shared" si="16"/>
        <v>0</v>
      </c>
      <c r="AK61" s="8">
        <f t="shared" si="17"/>
        <v>33.79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146.42000000000002</v>
      </c>
      <c r="AQ61" s="8">
        <f t="shared" si="34"/>
        <v>0</v>
      </c>
      <c r="AR61" s="8">
        <f t="shared" si="18"/>
        <v>402.42</v>
      </c>
      <c r="AT61" s="8">
        <v>33.79</v>
      </c>
      <c r="AU61" s="8">
        <v>33.79</v>
      </c>
      <c r="AW61" s="199">
        <v>32</v>
      </c>
      <c r="AX61" s="199">
        <v>0</v>
      </c>
      <c r="AY61" s="199">
        <v>0</v>
      </c>
      <c r="AZ61" s="199">
        <v>0</v>
      </c>
      <c r="BA61" s="199">
        <v>1.79</v>
      </c>
      <c r="BB61" s="199">
        <v>0</v>
      </c>
      <c r="BC61" s="8">
        <f t="shared" si="19"/>
        <v>33.79</v>
      </c>
      <c r="BD61" s="199">
        <v>32</v>
      </c>
      <c r="BE61" s="199">
        <v>0</v>
      </c>
      <c r="BF61" s="199">
        <v>0</v>
      </c>
      <c r="BG61" s="199">
        <v>0</v>
      </c>
      <c r="BH61" s="199">
        <v>1.79</v>
      </c>
      <c r="BI61" s="199">
        <v>0</v>
      </c>
      <c r="BJ61" s="8">
        <f t="shared" si="20"/>
        <v>33.79</v>
      </c>
      <c r="BL61" s="8">
        <f t="shared" si="21"/>
        <v>33.79</v>
      </c>
      <c r="BM61" s="8">
        <f t="shared" si="22"/>
        <v>33.79</v>
      </c>
      <c r="BN61" s="8">
        <f t="shared" si="23"/>
        <v>33.79</v>
      </c>
      <c r="BO61" s="8">
        <f t="shared" si="24"/>
        <v>33.79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920</v>
      </c>
      <c r="G62" s="16">
        <f>'[3]19'!G64</f>
        <v>0</v>
      </c>
      <c r="H62" s="17">
        <f t="shared" si="27"/>
        <v>1240</v>
      </c>
      <c r="I62" s="15">
        <f>'[3]19'!J64</f>
        <v>320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150</v>
      </c>
      <c r="N62" s="16">
        <f>'[3]19'!O64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1.72</v>
      </c>
      <c r="AC62" s="8">
        <f t="shared" si="9"/>
        <v>0</v>
      </c>
      <c r="AD62" s="8">
        <f t="shared" si="10"/>
        <v>33.72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1.72</v>
      </c>
      <c r="AJ62" s="8">
        <f t="shared" si="16"/>
        <v>0</v>
      </c>
      <c r="AK62" s="8">
        <f t="shared" si="17"/>
        <v>33.72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146.56</v>
      </c>
      <c r="AQ62" s="8">
        <f t="shared" si="34"/>
        <v>0</v>
      </c>
      <c r="AR62" s="8">
        <f t="shared" si="18"/>
        <v>402.56</v>
      </c>
      <c r="AT62" s="8">
        <v>33.72</v>
      </c>
      <c r="AU62" s="8">
        <v>33.72</v>
      </c>
      <c r="AW62" s="199">
        <v>32</v>
      </c>
      <c r="AX62" s="199">
        <v>0</v>
      </c>
      <c r="AY62" s="199">
        <v>0</v>
      </c>
      <c r="AZ62" s="199">
        <v>0</v>
      </c>
      <c r="BA62" s="199">
        <v>1.72</v>
      </c>
      <c r="BB62" s="199">
        <v>0</v>
      </c>
      <c r="BC62" s="8">
        <f t="shared" si="19"/>
        <v>33.72</v>
      </c>
      <c r="BD62" s="199">
        <v>32</v>
      </c>
      <c r="BE62" s="199">
        <v>0</v>
      </c>
      <c r="BF62" s="199">
        <v>0</v>
      </c>
      <c r="BG62" s="199">
        <v>0</v>
      </c>
      <c r="BH62" s="199">
        <v>1.72</v>
      </c>
      <c r="BI62" s="199">
        <v>0</v>
      </c>
      <c r="BJ62" s="8">
        <f t="shared" si="20"/>
        <v>33.72</v>
      </c>
      <c r="BL62" s="8">
        <f t="shared" si="21"/>
        <v>33.72</v>
      </c>
      <c r="BM62" s="8">
        <f t="shared" si="22"/>
        <v>33.72</v>
      </c>
      <c r="BN62" s="8">
        <f t="shared" si="23"/>
        <v>33.72</v>
      </c>
      <c r="BO62" s="8">
        <f t="shared" si="24"/>
        <v>33.72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920</v>
      </c>
      <c r="G63" s="16">
        <f>'[3]19'!G65</f>
        <v>0</v>
      </c>
      <c r="H63" s="17">
        <f t="shared" si="27"/>
        <v>1240</v>
      </c>
      <c r="I63" s="15">
        <f>'[3]19'!J65</f>
        <v>320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154</v>
      </c>
      <c r="N63" s="16">
        <f>'[3]19'!O65</f>
        <v>0</v>
      </c>
      <c r="O63" s="17">
        <f t="shared" si="28"/>
        <v>474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154</v>
      </c>
      <c r="V63" s="16">
        <f t="shared" si="32"/>
        <v>0</v>
      </c>
      <c r="W63" s="17">
        <f t="shared" si="30"/>
        <v>474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154</v>
      </c>
      <c r="AQ63" s="8">
        <f t="shared" si="34"/>
        <v>0</v>
      </c>
      <c r="AR63" s="8">
        <f t="shared" si="18"/>
        <v>410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920</v>
      </c>
      <c r="G64" s="16">
        <f>'[3]19'!G66</f>
        <v>0</v>
      </c>
      <c r="H64" s="17">
        <f t="shared" si="27"/>
        <v>1240</v>
      </c>
      <c r="I64" s="15">
        <f>'[3]19'!J66</f>
        <v>320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154</v>
      </c>
      <c r="N64" s="16">
        <f>'[3]19'!O66</f>
        <v>0</v>
      </c>
      <c r="O64" s="17">
        <f t="shared" si="28"/>
        <v>474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154</v>
      </c>
      <c r="V64" s="16">
        <f t="shared" si="32"/>
        <v>0</v>
      </c>
      <c r="W64" s="17">
        <f t="shared" si="30"/>
        <v>474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154</v>
      </c>
      <c r="AQ64" s="8">
        <f t="shared" si="34"/>
        <v>0</v>
      </c>
      <c r="AR64" s="8">
        <f t="shared" si="18"/>
        <v>410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920</v>
      </c>
      <c r="G65" s="16">
        <f>'[3]19'!G67</f>
        <v>0</v>
      </c>
      <c r="H65" s="17">
        <f t="shared" si="27"/>
        <v>1240</v>
      </c>
      <c r="I65" s="15">
        <f>'[3]19'!J67</f>
        <v>320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160.63</v>
      </c>
      <c r="N65" s="16">
        <f>'[3]19'!O67</f>
        <v>0</v>
      </c>
      <c r="O65" s="17">
        <f t="shared" si="28"/>
        <v>480.63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160.63</v>
      </c>
      <c r="V65" s="16">
        <f t="shared" si="32"/>
        <v>0</v>
      </c>
      <c r="W65" s="17">
        <f t="shared" si="30"/>
        <v>480.63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160.63</v>
      </c>
      <c r="AQ65" s="8">
        <f t="shared" si="34"/>
        <v>0</v>
      </c>
      <c r="AR65" s="8">
        <f t="shared" si="18"/>
        <v>416.63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920</v>
      </c>
      <c r="G66" s="16">
        <f>'[3]19'!G68</f>
        <v>0</v>
      </c>
      <c r="H66" s="17">
        <f t="shared" si="27"/>
        <v>1240</v>
      </c>
      <c r="I66" s="15">
        <f>'[3]19'!J68</f>
        <v>320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160.63</v>
      </c>
      <c r="N66" s="16">
        <f>'[3]19'!O68</f>
        <v>0</v>
      </c>
      <c r="O66" s="17">
        <f t="shared" si="28"/>
        <v>480.63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160.63</v>
      </c>
      <c r="V66" s="16">
        <f t="shared" si="32"/>
        <v>0</v>
      </c>
      <c r="W66" s="17">
        <f t="shared" si="30"/>
        <v>480.63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160.63</v>
      </c>
      <c r="AQ66" s="8">
        <f t="shared" si="34"/>
        <v>0</v>
      </c>
      <c r="AR66" s="8">
        <f t="shared" si="18"/>
        <v>416.63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920</v>
      </c>
      <c r="G67" s="16">
        <f>'[3]19'!G69</f>
        <v>0</v>
      </c>
      <c r="H67" s="17">
        <f t="shared" si="27"/>
        <v>1240</v>
      </c>
      <c r="I67" s="15">
        <f>'[3]19'!J69</f>
        <v>320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214.5</v>
      </c>
      <c r="N67" s="16">
        <f>'[3]19'!O69</f>
        <v>0</v>
      </c>
      <c r="O67" s="17">
        <f t="shared" si="28"/>
        <v>534.5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214.5</v>
      </c>
      <c r="V67" s="16">
        <f t="shared" si="32"/>
        <v>0</v>
      </c>
      <c r="W67" s="17">
        <f t="shared" si="30"/>
        <v>534.5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214.5</v>
      </c>
      <c r="AQ67" s="8">
        <f t="shared" si="34"/>
        <v>0</v>
      </c>
      <c r="AR67" s="8">
        <f t="shared" si="18"/>
        <v>470.5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920</v>
      </c>
      <c r="G68" s="16">
        <f>'[3]19'!G70</f>
        <v>0</v>
      </c>
      <c r="H68" s="17">
        <f t="shared" si="27"/>
        <v>1240</v>
      </c>
      <c r="I68" s="15">
        <f>'[3]19'!J70</f>
        <v>320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195.5</v>
      </c>
      <c r="N68" s="16">
        <f>'[3]19'!O70</f>
        <v>0</v>
      </c>
      <c r="O68" s="17">
        <f t="shared" si="28"/>
        <v>515.5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195.5</v>
      </c>
      <c r="V68" s="16">
        <f t="shared" si="32"/>
        <v>0</v>
      </c>
      <c r="W68" s="17">
        <f t="shared" si="30"/>
        <v>515.5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195.5</v>
      </c>
      <c r="AQ68" s="8">
        <f t="shared" si="34"/>
        <v>0</v>
      </c>
      <c r="AR68" s="8">
        <f t="shared" ref="AR68:AR98" si="50">SUM(AL68:AQ68)</f>
        <v>451.5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920</v>
      </c>
      <c r="G69" s="16">
        <f>'[3]19'!G71</f>
        <v>0</v>
      </c>
      <c r="H69" s="17">
        <f t="shared" ref="H69:H98" si="59">SUM(B69:G69)</f>
        <v>1240</v>
      </c>
      <c r="I69" s="15">
        <f>'[3]19'!J71</f>
        <v>320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280</v>
      </c>
      <c r="N69" s="16">
        <f>'[3]19'!O71</f>
        <v>0</v>
      </c>
      <c r="O69" s="17">
        <f t="shared" ref="O69:O98" si="60">SUM(I69:N69)</f>
        <v>600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280</v>
      </c>
      <c r="V69" s="16">
        <f t="shared" si="32"/>
        <v>0</v>
      </c>
      <c r="W69" s="17">
        <f t="shared" ref="W69:W98" si="61">SUM(Q69:V69)</f>
        <v>600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280</v>
      </c>
      <c r="AQ69" s="8">
        <f t="shared" si="34"/>
        <v>0</v>
      </c>
      <c r="AR69" s="8">
        <f t="shared" si="50"/>
        <v>536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920</v>
      </c>
      <c r="G70" s="16">
        <f>'[3]19'!G72</f>
        <v>0</v>
      </c>
      <c r="H70" s="17">
        <f t="shared" si="59"/>
        <v>1240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280</v>
      </c>
      <c r="N70" s="16">
        <f>'[3]19'!O72</f>
        <v>0</v>
      </c>
      <c r="O70" s="17">
        <f t="shared" si="60"/>
        <v>600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280</v>
      </c>
      <c r="V70" s="16">
        <f t="shared" si="32"/>
        <v>0</v>
      </c>
      <c r="W70" s="17">
        <f t="shared" si="61"/>
        <v>600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280</v>
      </c>
      <c r="AQ70" s="8">
        <f t="shared" si="34"/>
        <v>0</v>
      </c>
      <c r="AR70" s="8">
        <f t="shared" si="50"/>
        <v>536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920</v>
      </c>
      <c r="G71" s="16">
        <f>'[3]19'!G73</f>
        <v>0</v>
      </c>
      <c r="H71" s="17">
        <f t="shared" si="59"/>
        <v>1240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280</v>
      </c>
      <c r="N71" s="16">
        <f>'[3]19'!O73</f>
        <v>0</v>
      </c>
      <c r="O71" s="17">
        <f t="shared" si="60"/>
        <v>600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280</v>
      </c>
      <c r="V71" s="16">
        <f t="shared" si="32"/>
        <v>0</v>
      </c>
      <c r="W71" s="17">
        <f t="shared" si="61"/>
        <v>600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280</v>
      </c>
      <c r="AQ71" s="8">
        <f t="shared" si="34"/>
        <v>0</v>
      </c>
      <c r="AR71" s="8">
        <f t="shared" si="50"/>
        <v>536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920</v>
      </c>
      <c r="G72" s="16">
        <f>'[3]19'!G74</f>
        <v>0</v>
      </c>
      <c r="H72" s="17">
        <f t="shared" si="59"/>
        <v>1240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280</v>
      </c>
      <c r="N72" s="16">
        <f>'[3]19'!O74</f>
        <v>0</v>
      </c>
      <c r="O72" s="17">
        <f t="shared" si="60"/>
        <v>600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280</v>
      </c>
      <c r="V72" s="16">
        <f t="shared" si="32"/>
        <v>0</v>
      </c>
      <c r="W72" s="17">
        <f t="shared" si="61"/>
        <v>600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280</v>
      </c>
      <c r="AQ72" s="8">
        <f t="shared" si="34"/>
        <v>0</v>
      </c>
      <c r="AR72" s="8">
        <f t="shared" si="50"/>
        <v>536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920</v>
      </c>
      <c r="G73" s="16">
        <f>'[3]19'!G75</f>
        <v>0</v>
      </c>
      <c r="H73" s="17">
        <f t="shared" si="59"/>
        <v>1240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280</v>
      </c>
      <c r="N73" s="16">
        <f>'[3]19'!O75</f>
        <v>0</v>
      </c>
      <c r="O73" s="17">
        <f t="shared" si="60"/>
        <v>600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280</v>
      </c>
      <c r="V73" s="16">
        <f t="shared" si="32"/>
        <v>0</v>
      </c>
      <c r="W73" s="17">
        <f t="shared" si="61"/>
        <v>600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280</v>
      </c>
      <c r="AQ73" s="8">
        <f t="shared" si="34"/>
        <v>0</v>
      </c>
      <c r="AR73" s="8">
        <f t="shared" si="50"/>
        <v>536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920</v>
      </c>
      <c r="G74" s="16">
        <f>'[3]19'!G76</f>
        <v>0</v>
      </c>
      <c r="H74" s="17">
        <f t="shared" si="59"/>
        <v>1240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280</v>
      </c>
      <c r="N74" s="16">
        <f>'[3]19'!O76</f>
        <v>0</v>
      </c>
      <c r="O74" s="17">
        <f t="shared" si="60"/>
        <v>600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280</v>
      </c>
      <c r="V74" s="16">
        <f t="shared" si="32"/>
        <v>0</v>
      </c>
      <c r="W74" s="17">
        <f t="shared" si="61"/>
        <v>600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280</v>
      </c>
      <c r="AQ74" s="8">
        <f t="shared" si="34"/>
        <v>0</v>
      </c>
      <c r="AR74" s="8">
        <f t="shared" si="50"/>
        <v>536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960</v>
      </c>
      <c r="G75" s="16">
        <f>'[3]19'!G77</f>
        <v>0</v>
      </c>
      <c r="H75" s="17">
        <f t="shared" si="59"/>
        <v>1280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290</v>
      </c>
      <c r="N75" s="16">
        <f>'[3]19'!O77</f>
        <v>0</v>
      </c>
      <c r="O75" s="17">
        <f t="shared" si="60"/>
        <v>610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290</v>
      </c>
      <c r="V75" s="16">
        <f t="shared" si="32"/>
        <v>0</v>
      </c>
      <c r="W75" s="17">
        <f t="shared" si="61"/>
        <v>610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290</v>
      </c>
      <c r="AQ75" s="8">
        <f t="shared" si="34"/>
        <v>0</v>
      </c>
      <c r="AR75" s="8">
        <f t="shared" si="50"/>
        <v>546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960</v>
      </c>
      <c r="G76" s="16">
        <f>'[3]19'!G78</f>
        <v>0</v>
      </c>
      <c r="H76" s="17">
        <f t="shared" si="59"/>
        <v>1280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290</v>
      </c>
      <c r="N76" s="16">
        <f>'[3]19'!O78</f>
        <v>0</v>
      </c>
      <c r="O76" s="17">
        <f t="shared" si="60"/>
        <v>610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290</v>
      </c>
      <c r="V76" s="16">
        <f t="shared" si="32"/>
        <v>0</v>
      </c>
      <c r="W76" s="17">
        <f t="shared" si="61"/>
        <v>610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290</v>
      </c>
      <c r="AQ76" s="8">
        <f t="shared" si="34"/>
        <v>0</v>
      </c>
      <c r="AR76" s="8">
        <f t="shared" si="50"/>
        <v>546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960</v>
      </c>
      <c r="G77" s="16">
        <f>'[3]19'!G79</f>
        <v>0</v>
      </c>
      <c r="H77" s="17">
        <f t="shared" si="59"/>
        <v>1280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290</v>
      </c>
      <c r="N77" s="16">
        <f>'[3]19'!O79</f>
        <v>0</v>
      </c>
      <c r="O77" s="17">
        <f t="shared" si="60"/>
        <v>610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290</v>
      </c>
      <c r="V77" s="16">
        <f t="shared" si="32"/>
        <v>0</v>
      </c>
      <c r="W77" s="17">
        <f t="shared" si="61"/>
        <v>610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290</v>
      </c>
      <c r="AQ77" s="8">
        <f t="shared" si="34"/>
        <v>0</v>
      </c>
      <c r="AR77" s="8">
        <f t="shared" si="50"/>
        <v>546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960</v>
      </c>
      <c r="G78" s="16">
        <f>'[3]19'!G80</f>
        <v>0</v>
      </c>
      <c r="H78" s="17">
        <f t="shared" si="59"/>
        <v>1280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290</v>
      </c>
      <c r="N78" s="16">
        <f>'[3]19'!O80</f>
        <v>0</v>
      </c>
      <c r="O78" s="17">
        <f t="shared" si="60"/>
        <v>610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290</v>
      </c>
      <c r="V78" s="16">
        <f t="shared" si="32"/>
        <v>0</v>
      </c>
      <c r="W78" s="17">
        <f t="shared" si="61"/>
        <v>610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290</v>
      </c>
      <c r="AQ78" s="8">
        <f t="shared" si="34"/>
        <v>0</v>
      </c>
      <c r="AR78" s="8">
        <f t="shared" si="50"/>
        <v>546</v>
      </c>
      <c r="AT78" s="8">
        <v>32</v>
      </c>
      <c r="AU78" s="8">
        <v>32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960</v>
      </c>
      <c r="G79" s="16">
        <f>'[3]19'!G81</f>
        <v>0</v>
      </c>
      <c r="H79" s="17">
        <f t="shared" si="59"/>
        <v>1280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290</v>
      </c>
      <c r="N79" s="16">
        <f>'[3]19'!O81</f>
        <v>0</v>
      </c>
      <c r="O79" s="17">
        <f t="shared" si="60"/>
        <v>610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290</v>
      </c>
      <c r="V79" s="16">
        <f t="shared" si="32"/>
        <v>0</v>
      </c>
      <c r="W79" s="17">
        <f t="shared" si="61"/>
        <v>610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290</v>
      </c>
      <c r="AQ79" s="8">
        <f t="shared" si="34"/>
        <v>0</v>
      </c>
      <c r="AR79" s="8">
        <f t="shared" si="50"/>
        <v>546</v>
      </c>
      <c r="AT79" s="8">
        <v>32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960</v>
      </c>
      <c r="G80" s="16">
        <f>'[3]19'!G82</f>
        <v>0</v>
      </c>
      <c r="H80" s="17">
        <f t="shared" si="59"/>
        <v>1280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290</v>
      </c>
      <c r="N80" s="16">
        <f>'[3]19'!O82</f>
        <v>0</v>
      </c>
      <c r="O80" s="17">
        <f t="shared" si="60"/>
        <v>610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290</v>
      </c>
      <c r="V80" s="16">
        <f t="shared" si="32"/>
        <v>0</v>
      </c>
      <c r="W80" s="17">
        <f t="shared" si="61"/>
        <v>610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290</v>
      </c>
      <c r="AQ80" s="8">
        <f t="shared" si="34"/>
        <v>0</v>
      </c>
      <c r="AR80" s="8">
        <f t="shared" si="50"/>
        <v>546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960</v>
      </c>
      <c r="G81" s="16">
        <f>'[3]19'!G83</f>
        <v>0</v>
      </c>
      <c r="H81" s="17">
        <f t="shared" si="59"/>
        <v>1280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234</v>
      </c>
      <c r="N81" s="16">
        <f>'[3]19'!O83</f>
        <v>0</v>
      </c>
      <c r="O81" s="17">
        <f t="shared" si="60"/>
        <v>554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234</v>
      </c>
      <c r="V81" s="16">
        <f t="shared" si="32"/>
        <v>0</v>
      </c>
      <c r="W81" s="17">
        <f t="shared" si="61"/>
        <v>554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234</v>
      </c>
      <c r="AQ81" s="8">
        <f t="shared" si="34"/>
        <v>0</v>
      </c>
      <c r="AR81" s="8">
        <f t="shared" si="50"/>
        <v>490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960</v>
      </c>
      <c r="G82" s="16">
        <f>'[3]19'!G84</f>
        <v>0</v>
      </c>
      <c r="H82" s="17">
        <f t="shared" si="59"/>
        <v>1280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232</v>
      </c>
      <c r="N82" s="16">
        <f>'[3]19'!O84</f>
        <v>0</v>
      </c>
      <c r="O82" s="17">
        <f t="shared" si="60"/>
        <v>552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232</v>
      </c>
      <c r="V82" s="16">
        <f t="shared" si="32"/>
        <v>0</v>
      </c>
      <c r="W82" s="17">
        <f t="shared" si="61"/>
        <v>552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232</v>
      </c>
      <c r="AQ82" s="8">
        <f t="shared" si="34"/>
        <v>0</v>
      </c>
      <c r="AR82" s="8">
        <f t="shared" si="50"/>
        <v>488</v>
      </c>
      <c r="AT82" s="8">
        <v>32</v>
      </c>
      <c r="AU82" s="8">
        <v>32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960</v>
      </c>
      <c r="G83" s="16">
        <f>'[3]19'!G85</f>
        <v>0</v>
      </c>
      <c r="H83" s="17">
        <f t="shared" si="59"/>
        <v>1280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185.54</v>
      </c>
      <c r="N83" s="16">
        <f>'[3]19'!O85</f>
        <v>0</v>
      </c>
      <c r="O83" s="17">
        <f t="shared" si="60"/>
        <v>505.53999999999996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185.54</v>
      </c>
      <c r="V83" s="16">
        <f t="shared" si="32"/>
        <v>0</v>
      </c>
      <c r="W83" s="17">
        <f t="shared" si="61"/>
        <v>505.53999999999996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185.54</v>
      </c>
      <c r="AQ83" s="8">
        <f t="shared" si="34"/>
        <v>0</v>
      </c>
      <c r="AR83" s="8">
        <f t="shared" si="50"/>
        <v>441.53999999999996</v>
      </c>
      <c r="AT83" s="8">
        <v>32</v>
      </c>
      <c r="AU83" s="8">
        <v>32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960</v>
      </c>
      <c r="G84" s="16">
        <f>'[3]19'!G86</f>
        <v>0</v>
      </c>
      <c r="H84" s="17">
        <f t="shared" si="59"/>
        <v>1280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185.54</v>
      </c>
      <c r="N84" s="16">
        <f>'[3]19'!O86</f>
        <v>0</v>
      </c>
      <c r="O84" s="17">
        <f t="shared" si="60"/>
        <v>505.53999999999996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185.54</v>
      </c>
      <c r="V84" s="16">
        <f t="shared" si="32"/>
        <v>0</v>
      </c>
      <c r="W84" s="17">
        <f t="shared" si="61"/>
        <v>505.53999999999996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185.54</v>
      </c>
      <c r="AQ84" s="8">
        <f t="shared" si="34"/>
        <v>0</v>
      </c>
      <c r="AR84" s="8">
        <f t="shared" si="50"/>
        <v>441.53999999999996</v>
      </c>
      <c r="AT84" s="8">
        <v>32</v>
      </c>
      <c r="AU84" s="8">
        <v>32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960</v>
      </c>
      <c r="G85" s="16">
        <f>'[3]19'!G87</f>
        <v>0</v>
      </c>
      <c r="H85" s="17">
        <f t="shared" si="59"/>
        <v>1280</v>
      </c>
      <c r="I85" s="15">
        <f>'[3]19'!J87</f>
        <v>320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190.08</v>
      </c>
      <c r="N85" s="16">
        <f>'[3]19'!O87</f>
        <v>0</v>
      </c>
      <c r="O85" s="17">
        <f t="shared" si="60"/>
        <v>510.08000000000004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190.08</v>
      </c>
      <c r="V85" s="16">
        <f t="shared" si="32"/>
        <v>0</v>
      </c>
      <c r="W85" s="17">
        <f t="shared" si="61"/>
        <v>510.08000000000004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190.08</v>
      </c>
      <c r="AQ85" s="8">
        <f t="shared" si="34"/>
        <v>0</v>
      </c>
      <c r="AR85" s="8">
        <f t="shared" si="50"/>
        <v>446.08000000000004</v>
      </c>
      <c r="AT85" s="8">
        <v>32</v>
      </c>
      <c r="AU85" s="8">
        <v>32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960</v>
      </c>
      <c r="G86" s="16">
        <f>'[3]19'!G88</f>
        <v>0</v>
      </c>
      <c r="H86" s="17">
        <f t="shared" si="59"/>
        <v>1280</v>
      </c>
      <c r="I86" s="15">
        <f>'[3]19'!J88</f>
        <v>320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165.07</v>
      </c>
      <c r="N86" s="16">
        <f>'[3]19'!O88</f>
        <v>0</v>
      </c>
      <c r="O86" s="17">
        <f t="shared" si="60"/>
        <v>485.07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165.07</v>
      </c>
      <c r="V86" s="16">
        <f t="shared" si="32"/>
        <v>0</v>
      </c>
      <c r="W86" s="17">
        <f t="shared" si="61"/>
        <v>485.07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165.07</v>
      </c>
      <c r="AQ86" s="8">
        <f t="shared" si="34"/>
        <v>0</v>
      </c>
      <c r="AR86" s="8">
        <f t="shared" si="50"/>
        <v>421.07</v>
      </c>
      <c r="AT86" s="8">
        <v>32</v>
      </c>
      <c r="AU86" s="8">
        <v>32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960</v>
      </c>
      <c r="G87" s="16">
        <f>'[3]19'!G89</f>
        <v>0</v>
      </c>
      <c r="H87" s="17">
        <f t="shared" si="59"/>
        <v>1280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204</v>
      </c>
      <c r="N87" s="16">
        <f>'[3]19'!O89</f>
        <v>0</v>
      </c>
      <c r="O87" s="17">
        <f t="shared" si="60"/>
        <v>524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204</v>
      </c>
      <c r="V87" s="16">
        <f t="shared" si="32"/>
        <v>0</v>
      </c>
      <c r="W87" s="17">
        <f t="shared" si="61"/>
        <v>524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204</v>
      </c>
      <c r="AQ87" s="8">
        <f t="shared" si="34"/>
        <v>0</v>
      </c>
      <c r="AR87" s="8">
        <f t="shared" si="50"/>
        <v>460</v>
      </c>
      <c r="AT87" s="8">
        <v>32</v>
      </c>
      <c r="AU87" s="8">
        <v>32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960</v>
      </c>
      <c r="G88" s="16">
        <f>'[3]19'!G90</f>
        <v>0</v>
      </c>
      <c r="H88" s="17">
        <f t="shared" si="59"/>
        <v>1280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234</v>
      </c>
      <c r="N88" s="16">
        <f>'[3]19'!O90</f>
        <v>0</v>
      </c>
      <c r="O88" s="17">
        <f t="shared" si="60"/>
        <v>554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234</v>
      </c>
      <c r="V88" s="16">
        <f t="shared" si="32"/>
        <v>0</v>
      </c>
      <c r="W88" s="17">
        <f t="shared" si="61"/>
        <v>554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234</v>
      </c>
      <c r="AQ88" s="8">
        <f t="shared" si="34"/>
        <v>0</v>
      </c>
      <c r="AR88" s="8">
        <f t="shared" si="50"/>
        <v>490</v>
      </c>
      <c r="AT88" s="8">
        <v>32</v>
      </c>
      <c r="AU88" s="8">
        <v>32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960</v>
      </c>
      <c r="G89" s="16">
        <f>'[3]19'!G91</f>
        <v>0</v>
      </c>
      <c r="H89" s="17">
        <f t="shared" si="59"/>
        <v>1280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290</v>
      </c>
      <c r="N89" s="16">
        <f>'[3]19'!O91</f>
        <v>0</v>
      </c>
      <c r="O89" s="17">
        <f t="shared" si="60"/>
        <v>610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</v>
      </c>
      <c r="V89" s="16">
        <f t="shared" si="32"/>
        <v>0</v>
      </c>
      <c r="W89" s="17">
        <f t="shared" si="61"/>
        <v>610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</v>
      </c>
      <c r="AQ89" s="8">
        <f t="shared" si="34"/>
        <v>0</v>
      </c>
      <c r="AR89" s="8">
        <f t="shared" si="50"/>
        <v>546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960</v>
      </c>
      <c r="G90" s="16">
        <f>'[3]19'!G92</f>
        <v>0</v>
      </c>
      <c r="H90" s="17">
        <f t="shared" si="59"/>
        <v>1280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290</v>
      </c>
      <c r="N90" s="16">
        <f>'[3]19'!O92</f>
        <v>0</v>
      </c>
      <c r="O90" s="17">
        <f t="shared" si="60"/>
        <v>610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</v>
      </c>
      <c r="V90" s="16">
        <f t="shared" si="32"/>
        <v>0</v>
      </c>
      <c r="W90" s="17">
        <f t="shared" si="61"/>
        <v>610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</v>
      </c>
      <c r="AQ90" s="8">
        <f t="shared" si="34"/>
        <v>0</v>
      </c>
      <c r="AR90" s="8">
        <f t="shared" si="50"/>
        <v>546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960</v>
      </c>
      <c r="G91" s="16">
        <f>'[3]19'!G93</f>
        <v>0</v>
      </c>
      <c r="H91" s="17">
        <f t="shared" si="59"/>
        <v>1280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290</v>
      </c>
      <c r="N91" s="16">
        <f>'[3]19'!O93</f>
        <v>0</v>
      </c>
      <c r="O91" s="17">
        <f t="shared" si="60"/>
        <v>610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290</v>
      </c>
      <c r="V91" s="16">
        <f t="shared" si="32"/>
        <v>0</v>
      </c>
      <c r="W91" s="17">
        <f t="shared" si="61"/>
        <v>610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290</v>
      </c>
      <c r="AQ91" s="8">
        <f t="shared" si="34"/>
        <v>0</v>
      </c>
      <c r="AR91" s="8">
        <f t="shared" si="50"/>
        <v>546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960</v>
      </c>
      <c r="G92" s="16">
        <f>'[3]19'!G94</f>
        <v>0</v>
      </c>
      <c r="H92" s="17">
        <f t="shared" si="59"/>
        <v>1280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290</v>
      </c>
      <c r="N92" s="16">
        <f>'[3]19'!O94</f>
        <v>0</v>
      </c>
      <c r="O92" s="17">
        <f t="shared" si="60"/>
        <v>610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290</v>
      </c>
      <c r="V92" s="16">
        <f t="shared" si="32"/>
        <v>0</v>
      </c>
      <c r="W92" s="17">
        <f t="shared" si="61"/>
        <v>610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290</v>
      </c>
      <c r="AQ92" s="8">
        <f t="shared" si="34"/>
        <v>0</v>
      </c>
      <c r="AR92" s="8">
        <f t="shared" si="50"/>
        <v>546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960</v>
      </c>
      <c r="G93" s="16">
        <f>'[3]19'!G95</f>
        <v>0</v>
      </c>
      <c r="H93" s="17">
        <f t="shared" si="59"/>
        <v>1280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290</v>
      </c>
      <c r="N93" s="16">
        <f>'[3]19'!O95</f>
        <v>0</v>
      </c>
      <c r="O93" s="17">
        <f t="shared" si="60"/>
        <v>610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290</v>
      </c>
      <c r="V93" s="16">
        <f t="shared" si="32"/>
        <v>0</v>
      </c>
      <c r="W93" s="17">
        <f t="shared" si="61"/>
        <v>610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290</v>
      </c>
      <c r="AQ93" s="8">
        <f t="shared" si="34"/>
        <v>0</v>
      </c>
      <c r="AR93" s="8">
        <f t="shared" si="50"/>
        <v>546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960</v>
      </c>
      <c r="G94" s="16">
        <f>'[3]19'!G96</f>
        <v>0</v>
      </c>
      <c r="H94" s="17">
        <f t="shared" si="59"/>
        <v>1280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290</v>
      </c>
      <c r="N94" s="16">
        <f>'[3]19'!O96</f>
        <v>0</v>
      </c>
      <c r="O94" s="17">
        <f t="shared" si="60"/>
        <v>610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290</v>
      </c>
      <c r="V94" s="16">
        <f t="shared" si="32"/>
        <v>0</v>
      </c>
      <c r="W94" s="17">
        <f t="shared" si="61"/>
        <v>610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290</v>
      </c>
      <c r="AQ94" s="8">
        <f t="shared" si="34"/>
        <v>0</v>
      </c>
      <c r="AR94" s="8">
        <f t="shared" si="50"/>
        <v>546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960</v>
      </c>
      <c r="G95" s="16">
        <f>'[3]19'!G97</f>
        <v>0</v>
      </c>
      <c r="H95" s="17">
        <f t="shared" si="59"/>
        <v>1280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290</v>
      </c>
      <c r="N95" s="16">
        <f>'[3]19'!O97</f>
        <v>0</v>
      </c>
      <c r="O95" s="17">
        <f t="shared" si="60"/>
        <v>610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0</v>
      </c>
      <c r="W95" s="17">
        <f t="shared" si="61"/>
        <v>610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0</v>
      </c>
      <c r="AR95" s="8">
        <f t="shared" si="50"/>
        <v>546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960</v>
      </c>
      <c r="G96" s="16">
        <f>'[3]19'!G98</f>
        <v>0</v>
      </c>
      <c r="H96" s="17">
        <f t="shared" si="59"/>
        <v>1280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290</v>
      </c>
      <c r="N96" s="16">
        <f>'[3]19'!O98</f>
        <v>0</v>
      </c>
      <c r="O96" s="17">
        <f t="shared" si="60"/>
        <v>610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0</v>
      </c>
      <c r="W96" s="17">
        <f t="shared" si="61"/>
        <v>610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0</v>
      </c>
      <c r="AR96" s="8">
        <f t="shared" si="50"/>
        <v>546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960</v>
      </c>
      <c r="G97" s="16">
        <f>'[3]19'!G99</f>
        <v>0</v>
      </c>
      <c r="H97" s="17">
        <f t="shared" si="59"/>
        <v>1280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290</v>
      </c>
      <c r="N97" s="16">
        <f>'[3]19'!O99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960</v>
      </c>
      <c r="G98" s="16">
        <f>'[3]19'!G100</f>
        <v>0</v>
      </c>
      <c r="H98" s="17">
        <f t="shared" si="59"/>
        <v>1280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290</v>
      </c>
      <c r="N98" s="16">
        <f>'[3]19'!O100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5.0105200000000005</v>
      </c>
      <c r="N99" s="15">
        <f t="shared" si="62"/>
        <v>0</v>
      </c>
      <c r="O99" s="15">
        <f t="shared" si="62"/>
        <v>12.690520000000003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5.0105200000000005</v>
      </c>
      <c r="V99" s="15">
        <f t="shared" si="62"/>
        <v>0</v>
      </c>
      <c r="W99" s="15">
        <f t="shared" si="62"/>
        <v>12.690520000000003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0.13718750000000002</v>
      </c>
      <c r="AC99" s="15">
        <f t="shared" si="62"/>
        <v>0</v>
      </c>
      <c r="AD99" s="15">
        <f t="shared" si="62"/>
        <v>0.90518749999999992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0.13718750000000002</v>
      </c>
      <c r="AJ99" s="15">
        <f t="shared" si="62"/>
        <v>0</v>
      </c>
      <c r="AK99" s="15">
        <f t="shared" si="62"/>
        <v>0.90518749999999992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4.7361450000000005</v>
      </c>
      <c r="AQ99" s="15">
        <f t="shared" si="62"/>
        <v>0</v>
      </c>
      <c r="AR99" s="15">
        <f t="shared" si="62"/>
        <v>10.880145000000002</v>
      </c>
      <c r="AS99" s="15">
        <f t="shared" si="62"/>
        <v>0</v>
      </c>
      <c r="AT99" s="15">
        <f t="shared" si="62"/>
        <v>0.87396999999999991</v>
      </c>
      <c r="AU99" s="15">
        <f t="shared" si="62"/>
        <v>0.87396999999999991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0.13718750000000002</v>
      </c>
      <c r="BB99" s="15">
        <f t="shared" si="62"/>
        <v>0</v>
      </c>
      <c r="BC99" s="15">
        <f t="shared" si="62"/>
        <v>0.90518749999999992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0.13718750000000002</v>
      </c>
      <c r="BI99" s="15">
        <f t="shared" si="62"/>
        <v>0</v>
      </c>
      <c r="BJ99" s="15">
        <f t="shared" ref="BJ99:BQ99" si="63">SUM(BJ3:BJ98)/4000</f>
        <v>0.90518749999999992</v>
      </c>
      <c r="BK99" s="15"/>
      <c r="BL99" s="15">
        <f t="shared" si="63"/>
        <v>0.87396999999999991</v>
      </c>
      <c r="BM99" s="15">
        <f t="shared" si="63"/>
        <v>0.87396999999999991</v>
      </c>
      <c r="BN99" s="15">
        <f t="shared" si="63"/>
        <v>0.90518749999999992</v>
      </c>
      <c r="BO99" s="15">
        <f t="shared" si="63"/>
        <v>0.90518749999999992</v>
      </c>
      <c r="BP99" s="15">
        <f t="shared" si="63"/>
        <v>-3.1217499999999988E-2</v>
      </c>
      <c r="BQ99" s="15">
        <f t="shared" si="63"/>
        <v>-3.1217499999999988E-2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40</v>
      </c>
      <c r="D69">
        <f>PPCL!M69</f>
        <v>62</v>
      </c>
      <c r="E69">
        <f>PPCL!N69</f>
        <v>40</v>
      </c>
      <c r="F69">
        <f t="shared" si="10"/>
        <v>102</v>
      </c>
      <c r="G69">
        <f t="shared" si="11"/>
        <v>102</v>
      </c>
      <c r="H69" s="154"/>
      <c r="I69">
        <f>BRPL_EOD!AG69+BRPL_EOD!AH69</f>
        <v>28.86</v>
      </c>
      <c r="J69">
        <f>BYPL_EOD!AG69+BYPL_EOD!AH69</f>
        <v>16.39</v>
      </c>
      <c r="K69">
        <f>MES_EOD!AG69+MES_EOD!AH69</f>
        <v>6.18</v>
      </c>
      <c r="L69">
        <f>NDMC_EOD!AG69+NDMC_EOD!AH69</f>
        <v>30.909999999999997</v>
      </c>
      <c r="M69">
        <f>TPDDL_EOD!AG69+TPDDL_EOD!AH69</f>
        <v>19.66</v>
      </c>
      <c r="N69">
        <f t="shared" si="6"/>
        <v>102</v>
      </c>
      <c r="O69" s="154">
        <f t="shared" si="7"/>
        <v>0</v>
      </c>
      <c r="P69">
        <v>28.86</v>
      </c>
      <c r="Q69">
        <v>16.39</v>
      </c>
      <c r="R69">
        <v>6.18</v>
      </c>
      <c r="S69">
        <v>30.909999999999997</v>
      </c>
      <c r="T69">
        <v>19.66</v>
      </c>
      <c r="U69" s="156">
        <f t="shared" si="8"/>
        <v>102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40</v>
      </c>
      <c r="D70">
        <f>PPCL!M70</f>
        <v>62</v>
      </c>
      <c r="E70">
        <f>PPCL!N70</f>
        <v>40</v>
      </c>
      <c r="F70">
        <f t="shared" si="10"/>
        <v>102</v>
      </c>
      <c r="G70">
        <f t="shared" si="11"/>
        <v>102</v>
      </c>
      <c r="H70" s="154"/>
      <c r="I70">
        <f>BRPL_EOD!AG70+BRPL_EOD!AH70</f>
        <v>28.86</v>
      </c>
      <c r="J70">
        <f>BYPL_EOD!AG70+BYPL_EOD!AH70</f>
        <v>16.39</v>
      </c>
      <c r="K70">
        <f>MES_EOD!AG70+MES_EOD!AH70</f>
        <v>6.18</v>
      </c>
      <c r="L70">
        <f>NDMC_EOD!AG70+NDMC_EOD!AH70</f>
        <v>30.909999999999997</v>
      </c>
      <c r="M70">
        <f>TPDDL_EOD!AG70+TPDDL_EOD!AH70</f>
        <v>19.66</v>
      </c>
      <c r="N70">
        <f t="shared" si="6"/>
        <v>102</v>
      </c>
      <c r="O70" s="154">
        <f t="shared" si="7"/>
        <v>0</v>
      </c>
      <c r="P70">
        <v>28.86</v>
      </c>
      <c r="Q70">
        <v>16.39</v>
      </c>
      <c r="R70">
        <v>6.18</v>
      </c>
      <c r="S70">
        <v>30.909999999999997</v>
      </c>
      <c r="T70">
        <v>19.66</v>
      </c>
      <c r="U70" s="156">
        <f t="shared" si="8"/>
        <v>102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60</v>
      </c>
      <c r="D71">
        <f>PPCL!M71</f>
        <v>62</v>
      </c>
      <c r="E71">
        <f>PPCL!N71</f>
        <v>60</v>
      </c>
      <c r="F71">
        <f t="shared" si="10"/>
        <v>122</v>
      </c>
      <c r="G71">
        <f t="shared" si="11"/>
        <v>122</v>
      </c>
      <c r="H71" s="154"/>
      <c r="I71">
        <f>BRPL_EOD!AG71+BRPL_EOD!AH71</f>
        <v>34.51</v>
      </c>
      <c r="J71">
        <f>BYPL_EOD!AG71+BYPL_EOD!AH71</f>
        <v>19.600000000000001</v>
      </c>
      <c r="K71">
        <f>MES_EOD!AG71+MES_EOD!AH71</f>
        <v>7.4</v>
      </c>
      <c r="L71">
        <f>NDMC_EOD!AG71+NDMC_EOD!AH71</f>
        <v>36.97</v>
      </c>
      <c r="M71">
        <f>TPDDL_EOD!AG71+TPDDL_EOD!AH71</f>
        <v>23.52</v>
      </c>
      <c r="N71">
        <f t="shared" si="6"/>
        <v>121.99999999999999</v>
      </c>
      <c r="O71" s="154">
        <f t="shared" si="7"/>
        <v>0</v>
      </c>
      <c r="P71">
        <v>34.510000000000005</v>
      </c>
      <c r="Q71">
        <v>19.600000000000005</v>
      </c>
      <c r="R71">
        <v>7.4000000000000012</v>
      </c>
      <c r="S71">
        <v>36.970000000000006</v>
      </c>
      <c r="T71">
        <v>23.520000000000003</v>
      </c>
      <c r="U71" s="156">
        <f t="shared" si="8"/>
        <v>122.00000000000003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60</v>
      </c>
      <c r="D72">
        <f>PPCL!M72</f>
        <v>62</v>
      </c>
      <c r="E72">
        <f>PPCL!N72</f>
        <v>60</v>
      </c>
      <c r="F72">
        <f t="shared" si="10"/>
        <v>122</v>
      </c>
      <c r="G72">
        <f t="shared" si="11"/>
        <v>122</v>
      </c>
      <c r="H72" s="154"/>
      <c r="I72">
        <f>BRPL_EOD!AG72+BRPL_EOD!AH72</f>
        <v>34.51</v>
      </c>
      <c r="J72">
        <f>BYPL_EOD!AG72+BYPL_EOD!AH72</f>
        <v>19.600000000000001</v>
      </c>
      <c r="K72">
        <f>MES_EOD!AG72+MES_EOD!AH72</f>
        <v>7.4</v>
      </c>
      <c r="L72">
        <f>NDMC_EOD!AG72+NDMC_EOD!AH72</f>
        <v>36.97</v>
      </c>
      <c r="M72">
        <f>TPDDL_EOD!AG72+TPDDL_EOD!AH72</f>
        <v>23.52</v>
      </c>
      <c r="N72">
        <f t="shared" si="6"/>
        <v>121.99999999999999</v>
      </c>
      <c r="O72" s="154">
        <f t="shared" si="7"/>
        <v>0</v>
      </c>
      <c r="P72">
        <v>34.510000000000005</v>
      </c>
      <c r="Q72">
        <v>19.600000000000005</v>
      </c>
      <c r="R72">
        <v>7.4000000000000012</v>
      </c>
      <c r="S72">
        <v>36.970000000000006</v>
      </c>
      <c r="T72">
        <v>23.520000000000003</v>
      </c>
      <c r="U72" s="156">
        <f t="shared" si="8"/>
        <v>122.00000000000003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80</v>
      </c>
      <c r="D73">
        <f>PPCL!M73</f>
        <v>62</v>
      </c>
      <c r="E73">
        <f>PPCL!N73</f>
        <v>80</v>
      </c>
      <c r="F73">
        <f t="shared" si="10"/>
        <v>142</v>
      </c>
      <c r="G73">
        <f t="shared" si="11"/>
        <v>142</v>
      </c>
      <c r="H73" s="154"/>
      <c r="I73">
        <f>BRPL_EOD!AG73+BRPL_EOD!AH73</f>
        <v>40.17</v>
      </c>
      <c r="J73">
        <f>BYPL_EOD!AG73+BYPL_EOD!AH73</f>
        <v>22.82</v>
      </c>
      <c r="K73">
        <f>MES_EOD!AG73+MES_EOD!AH73</f>
        <v>8.61</v>
      </c>
      <c r="L73">
        <f>NDMC_EOD!AG73+NDMC_EOD!AH73</f>
        <v>43.03</v>
      </c>
      <c r="M73">
        <f>TPDDL_EOD!AG73+TPDDL_EOD!AH73</f>
        <v>27.369999999999997</v>
      </c>
      <c r="N73">
        <f t="shared" si="6"/>
        <v>142</v>
      </c>
      <c r="O73" s="154">
        <f t="shared" si="7"/>
        <v>0</v>
      </c>
      <c r="P73">
        <v>40.17</v>
      </c>
      <c r="Q73">
        <v>22.82</v>
      </c>
      <c r="R73">
        <v>8.61</v>
      </c>
      <c r="S73">
        <v>43.03</v>
      </c>
      <c r="T73">
        <v>27.369999999999997</v>
      </c>
      <c r="U73" s="156">
        <f t="shared" si="8"/>
        <v>142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7.0000000000000007E-2</v>
      </c>
      <c r="D99" s="156">
        <f t="shared" si="12"/>
        <v>1.488</v>
      </c>
      <c r="E99" s="156">
        <f t="shared" si="12"/>
        <v>7.0000000000000007E-2</v>
      </c>
      <c r="F99" s="156">
        <f t="shared" si="12"/>
        <v>1.5580000000000001</v>
      </c>
      <c r="G99" s="156">
        <f t="shared" si="12"/>
        <v>1.5580000000000001</v>
      </c>
      <c r="H99" s="156"/>
      <c r="I99" s="156">
        <f t="shared" si="12"/>
        <v>0.4407624999999995</v>
      </c>
      <c r="J99" s="156">
        <f t="shared" si="12"/>
        <v>0.25029000000000029</v>
      </c>
      <c r="K99" s="156">
        <f t="shared" si="12"/>
        <v>9.4482499999999872E-2</v>
      </c>
      <c r="L99" s="156">
        <f t="shared" si="12"/>
        <v>0.47216999999999953</v>
      </c>
      <c r="M99" s="156">
        <f t="shared" si="12"/>
        <v>0.30029500000000042</v>
      </c>
      <c r="N99" s="156">
        <f t="shared" si="12"/>
        <v>1.5580000000000001</v>
      </c>
      <c r="O99" s="156">
        <f t="shared" si="12"/>
        <v>0</v>
      </c>
      <c r="P99" s="156">
        <f t="shared" si="12"/>
        <v>0.4407624999999995</v>
      </c>
      <c r="Q99" s="156">
        <f t="shared" si="12"/>
        <v>0.25029000000000029</v>
      </c>
      <c r="R99" s="156">
        <f t="shared" si="12"/>
        <v>9.4482499999999872E-2</v>
      </c>
      <c r="S99" s="156">
        <f t="shared" si="12"/>
        <v>0.47216999999999953</v>
      </c>
      <c r="T99" s="156">
        <f t="shared" si="12"/>
        <v>0.30029500000000042</v>
      </c>
      <c r="U99" s="156">
        <f t="shared" si="12"/>
        <v>1.5580000000000001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250</v>
      </c>
      <c r="C3">
        <f>PPCL!E3</f>
        <v>0</v>
      </c>
      <c r="D3">
        <f>PPCL!O3</f>
        <v>84</v>
      </c>
      <c r="E3">
        <f>PPCL!P3</f>
        <v>0</v>
      </c>
      <c r="F3">
        <f>B3+C3</f>
        <v>250</v>
      </c>
      <c r="G3">
        <f>D3+E3</f>
        <v>84</v>
      </c>
      <c r="H3" s="154"/>
      <c r="I3">
        <f>BRPL_EOD!AI3+BRPL_EOD!AJ3</f>
        <v>11.95</v>
      </c>
      <c r="J3">
        <f>BYPL_EOD!AI3+BYPL_EOD!AJ3</f>
        <v>23.9</v>
      </c>
      <c r="K3">
        <f>MES_EOD!AI3+MES_EOD!AJ3</f>
        <v>4.34</v>
      </c>
      <c r="L3">
        <f>NDMC_EOD!AI3+NDMC_EOD!AJ3</f>
        <v>23.9</v>
      </c>
      <c r="M3">
        <f>TPDDL_EOD!AI3+TPDDL_EOD!AJ3</f>
        <v>19.91</v>
      </c>
      <c r="N3">
        <f t="shared" ref="N3:N66" si="0">SUM(I3:M3)</f>
        <v>84</v>
      </c>
      <c r="O3" s="154">
        <f t="shared" ref="O3:O66" si="1">G3-N3</f>
        <v>0</v>
      </c>
      <c r="P3">
        <v>11.95</v>
      </c>
      <c r="Q3">
        <v>23.9</v>
      </c>
      <c r="R3">
        <v>4.34</v>
      </c>
      <c r="S3">
        <v>23.9</v>
      </c>
      <c r="T3">
        <v>19.91</v>
      </c>
      <c r="U3" s="156">
        <f t="shared" ref="U3:U66" si="2">SUM(P3:T3)</f>
        <v>84</v>
      </c>
      <c r="V3" s="154">
        <f t="shared" ref="V3:V66" si="3">G3-U3</f>
        <v>0</v>
      </c>
    </row>
    <row r="4" spans="1:22">
      <c r="A4" t="s">
        <v>46</v>
      </c>
      <c r="B4">
        <f>PPCL!D4</f>
        <v>250</v>
      </c>
      <c r="C4">
        <f>PPCL!E4</f>
        <v>0</v>
      </c>
      <c r="D4">
        <f>PPCL!O4</f>
        <v>84</v>
      </c>
      <c r="E4">
        <f>PPCL!P4</f>
        <v>0</v>
      </c>
      <c r="F4">
        <f t="shared" ref="F4:F67" si="4">B4+C4</f>
        <v>250</v>
      </c>
      <c r="G4">
        <f t="shared" ref="G4:G67" si="5">D4+E4</f>
        <v>84</v>
      </c>
      <c r="H4" s="154"/>
      <c r="I4">
        <f>BRPL_EOD!AI4+BRPL_EOD!AJ4</f>
        <v>13.2</v>
      </c>
      <c r="J4">
        <f>BYPL_EOD!AI4+BYPL_EOD!AJ4</f>
        <v>17.600000000000001</v>
      </c>
      <c r="K4">
        <f>MES_EOD!AI4+MES_EOD!AJ4</f>
        <v>4.8</v>
      </c>
      <c r="L4">
        <f>NDMC_EOD!AI4+NDMC_EOD!AJ4</f>
        <v>26.4</v>
      </c>
      <c r="M4">
        <f>TPDDL_EOD!AI4+TPDDL_EOD!AJ4</f>
        <v>22</v>
      </c>
      <c r="N4">
        <f t="shared" si="0"/>
        <v>84</v>
      </c>
      <c r="O4" s="154">
        <f t="shared" si="1"/>
        <v>0</v>
      </c>
      <c r="P4">
        <v>13.2</v>
      </c>
      <c r="Q4">
        <v>17.600000000000001</v>
      </c>
      <c r="R4">
        <v>4.8</v>
      </c>
      <c r="S4">
        <v>26.4</v>
      </c>
      <c r="T4">
        <v>22</v>
      </c>
      <c r="U4" s="156">
        <f t="shared" si="2"/>
        <v>84</v>
      </c>
      <c r="V4" s="154">
        <f t="shared" si="3"/>
        <v>0</v>
      </c>
    </row>
    <row r="5" spans="1:22">
      <c r="A5" t="s">
        <v>47</v>
      </c>
      <c r="B5">
        <f>PPCL!D5</f>
        <v>250</v>
      </c>
      <c r="C5">
        <f>PPCL!E5</f>
        <v>0</v>
      </c>
      <c r="D5">
        <f>PPCL!O5</f>
        <v>84</v>
      </c>
      <c r="E5">
        <f>PPCL!P5</f>
        <v>0</v>
      </c>
      <c r="F5">
        <f t="shared" si="4"/>
        <v>250</v>
      </c>
      <c r="G5">
        <f t="shared" si="5"/>
        <v>84</v>
      </c>
      <c r="H5" s="154"/>
      <c r="I5">
        <f>BRPL_EOD!AI5+BRPL_EOD!AJ5</f>
        <v>14.77</v>
      </c>
      <c r="J5">
        <f>BYPL_EOD!AI5+BYPL_EOD!AJ5</f>
        <v>9.68</v>
      </c>
      <c r="K5">
        <f>MES_EOD!AI5+MES_EOD!AJ5</f>
        <v>5.37</v>
      </c>
      <c r="L5">
        <f>NDMC_EOD!AI5+NDMC_EOD!AJ5</f>
        <v>29.55</v>
      </c>
      <c r="M5">
        <f>TPDDL_EOD!AI5+TPDDL_EOD!AJ5</f>
        <v>24.62</v>
      </c>
      <c r="N5">
        <f t="shared" si="0"/>
        <v>83.990000000000009</v>
      </c>
      <c r="O5" s="154">
        <f t="shared" si="1"/>
        <v>9.9999999999909051E-3</v>
      </c>
      <c r="P5">
        <v>14.771758542683651</v>
      </c>
      <c r="Q5">
        <v>9.6811525181569227</v>
      </c>
      <c r="R5">
        <v>5.3706393618287889</v>
      </c>
      <c r="S5">
        <v>29.553518275985233</v>
      </c>
      <c r="T5">
        <v>24.622931301345396</v>
      </c>
      <c r="U5" s="156">
        <f t="shared" si="2"/>
        <v>84</v>
      </c>
      <c r="V5" s="154">
        <f t="shared" si="3"/>
        <v>0</v>
      </c>
    </row>
    <row r="6" spans="1:22">
      <c r="A6" t="s">
        <v>48</v>
      </c>
      <c r="B6">
        <f>PPCL!D6</f>
        <v>250</v>
      </c>
      <c r="C6">
        <f>PPCL!E6</f>
        <v>0</v>
      </c>
      <c r="D6">
        <f>PPCL!O6</f>
        <v>84</v>
      </c>
      <c r="E6">
        <f>PPCL!P6</f>
        <v>0</v>
      </c>
      <c r="F6">
        <f t="shared" si="4"/>
        <v>250</v>
      </c>
      <c r="G6">
        <f t="shared" si="5"/>
        <v>84</v>
      </c>
      <c r="H6" s="154"/>
      <c r="I6">
        <f>BRPL_EOD!AI6+BRPL_EOD!AJ6</f>
        <v>14.77</v>
      </c>
      <c r="J6">
        <f>BYPL_EOD!AI6+BYPL_EOD!AJ6</f>
        <v>9.68</v>
      </c>
      <c r="K6">
        <f>MES_EOD!AI6+MES_EOD!AJ6</f>
        <v>5.37</v>
      </c>
      <c r="L6">
        <f>NDMC_EOD!AI6+NDMC_EOD!AJ6</f>
        <v>29.55</v>
      </c>
      <c r="M6">
        <f>TPDDL_EOD!AI6+TPDDL_EOD!AJ6</f>
        <v>24.62</v>
      </c>
      <c r="N6">
        <f t="shared" si="0"/>
        <v>83.990000000000009</v>
      </c>
      <c r="O6" s="154">
        <f t="shared" si="1"/>
        <v>9.9999999999909051E-3</v>
      </c>
      <c r="P6">
        <v>14.771758542683651</v>
      </c>
      <c r="Q6">
        <v>9.6811525181569227</v>
      </c>
      <c r="R6">
        <v>5.3706393618287889</v>
      </c>
      <c r="S6">
        <v>29.553518275985233</v>
      </c>
      <c r="T6">
        <v>24.622931301345396</v>
      </c>
      <c r="U6" s="156">
        <f t="shared" si="2"/>
        <v>84</v>
      </c>
      <c r="V6" s="154">
        <f t="shared" si="3"/>
        <v>0</v>
      </c>
    </row>
    <row r="7" spans="1:22">
      <c r="A7" t="s">
        <v>49</v>
      </c>
      <c r="B7">
        <f>PPCL!D7</f>
        <v>250</v>
      </c>
      <c r="C7">
        <f>PPCL!E7</f>
        <v>0</v>
      </c>
      <c r="D7">
        <f>PPCL!O7</f>
        <v>84</v>
      </c>
      <c r="E7">
        <f>PPCL!P7</f>
        <v>0</v>
      </c>
      <c r="F7">
        <f t="shared" si="4"/>
        <v>250</v>
      </c>
      <c r="G7">
        <f t="shared" si="5"/>
        <v>84</v>
      </c>
      <c r="H7" s="154"/>
      <c r="I7">
        <f>BRPL_EOD!AI7+BRPL_EOD!AJ7</f>
        <v>11.46</v>
      </c>
      <c r="J7">
        <f>BYPL_EOD!AI7+BYPL_EOD!AJ7</f>
        <v>22.92</v>
      </c>
      <c r="K7">
        <f>MES_EOD!AI7+MES_EOD!AJ7</f>
        <v>7.6</v>
      </c>
      <c r="L7">
        <f>NDMC_EOD!AI7+NDMC_EOD!AJ7</f>
        <v>22.92</v>
      </c>
      <c r="M7">
        <f>TPDDL_EOD!AI7+TPDDL_EOD!AJ7</f>
        <v>19.100000000000001</v>
      </c>
      <c r="N7">
        <f t="shared" si="0"/>
        <v>84</v>
      </c>
      <c r="O7" s="154">
        <f t="shared" si="1"/>
        <v>0</v>
      </c>
      <c r="P7">
        <v>11.46</v>
      </c>
      <c r="Q7">
        <v>22.92</v>
      </c>
      <c r="R7">
        <v>7.6</v>
      </c>
      <c r="S7">
        <v>22.92</v>
      </c>
      <c r="T7">
        <v>19.100000000000001</v>
      </c>
      <c r="U7" s="156">
        <f t="shared" si="2"/>
        <v>84</v>
      </c>
      <c r="V7" s="154">
        <f t="shared" si="3"/>
        <v>0</v>
      </c>
    </row>
    <row r="8" spans="1:22">
      <c r="A8" t="s">
        <v>50</v>
      </c>
      <c r="B8">
        <f>PPCL!D8</f>
        <v>248</v>
      </c>
      <c r="C8">
        <f>PPCL!E8</f>
        <v>0</v>
      </c>
      <c r="D8">
        <f>PPCL!O8</f>
        <v>84</v>
      </c>
      <c r="E8">
        <f>PPCL!P8</f>
        <v>0</v>
      </c>
      <c r="F8">
        <f t="shared" si="4"/>
        <v>248</v>
      </c>
      <c r="G8">
        <f t="shared" si="5"/>
        <v>84</v>
      </c>
      <c r="H8" s="154"/>
      <c r="I8">
        <f>BRPL_EOD!AI8+BRPL_EOD!AJ8</f>
        <v>11.95</v>
      </c>
      <c r="J8">
        <f>BYPL_EOD!AI8+BYPL_EOD!AJ8</f>
        <v>23.9</v>
      </c>
      <c r="K8">
        <f>MES_EOD!AI8+MES_EOD!AJ8</f>
        <v>4.34</v>
      </c>
      <c r="L8">
        <f>NDMC_EOD!AI8+NDMC_EOD!AJ8</f>
        <v>23.9</v>
      </c>
      <c r="M8">
        <f>TPDDL_EOD!AI8+TPDDL_EOD!AJ8</f>
        <v>19.91</v>
      </c>
      <c r="N8">
        <f t="shared" si="0"/>
        <v>84</v>
      </c>
      <c r="O8" s="154">
        <f t="shared" si="1"/>
        <v>0</v>
      </c>
      <c r="P8">
        <v>11.95</v>
      </c>
      <c r="Q8">
        <v>23.9</v>
      </c>
      <c r="R8">
        <v>4.34</v>
      </c>
      <c r="S8">
        <v>23.9</v>
      </c>
      <c r="T8">
        <v>19.91</v>
      </c>
      <c r="U8" s="156">
        <f t="shared" si="2"/>
        <v>84</v>
      </c>
      <c r="V8" s="154">
        <f t="shared" si="3"/>
        <v>0</v>
      </c>
    </row>
    <row r="9" spans="1:22">
      <c r="A9" t="s">
        <v>51</v>
      </c>
      <c r="B9">
        <f>PPCL!D9</f>
        <v>248</v>
      </c>
      <c r="C9">
        <f>PPCL!E9</f>
        <v>0</v>
      </c>
      <c r="D9">
        <f>PPCL!O9</f>
        <v>84</v>
      </c>
      <c r="E9">
        <f>PPCL!P9</f>
        <v>0</v>
      </c>
      <c r="F9">
        <f t="shared" si="4"/>
        <v>248</v>
      </c>
      <c r="G9">
        <f t="shared" si="5"/>
        <v>84</v>
      </c>
      <c r="H9" s="154"/>
      <c r="I9">
        <f>BRPL_EOD!AI9+BRPL_EOD!AJ9</f>
        <v>11.74</v>
      </c>
      <c r="J9">
        <f>BYPL_EOD!AI9+BYPL_EOD!AJ9</f>
        <v>23.48</v>
      </c>
      <c r="K9">
        <f>MES_EOD!AI9+MES_EOD!AJ9</f>
        <v>4.2699999999999996</v>
      </c>
      <c r="L9">
        <f>NDMC_EOD!AI9+NDMC_EOD!AJ9</f>
        <v>23.48</v>
      </c>
      <c r="M9">
        <f>TPDDL_EOD!AI9+TPDDL_EOD!AJ9</f>
        <v>21.04</v>
      </c>
      <c r="N9">
        <f t="shared" si="0"/>
        <v>84.009999999999991</v>
      </c>
      <c r="O9" s="154">
        <f t="shared" si="1"/>
        <v>-9.9999999999909051E-3</v>
      </c>
      <c r="P9">
        <v>11.738602547315796</v>
      </c>
      <c r="Q9">
        <v>23.477205094631593</v>
      </c>
      <c r="R9">
        <v>4.2694917271753363</v>
      </c>
      <c r="S9">
        <v>23.477205094631593</v>
      </c>
      <c r="T9">
        <v>21.037495536245686</v>
      </c>
      <c r="U9" s="156">
        <f t="shared" si="2"/>
        <v>84</v>
      </c>
      <c r="V9" s="154">
        <f t="shared" si="3"/>
        <v>0</v>
      </c>
    </row>
    <row r="10" spans="1:22">
      <c r="A10" t="s">
        <v>52</v>
      </c>
      <c r="B10">
        <f>PPCL!D10</f>
        <v>248</v>
      </c>
      <c r="C10">
        <f>PPCL!E10</f>
        <v>0</v>
      </c>
      <c r="D10">
        <f>PPCL!O10</f>
        <v>84</v>
      </c>
      <c r="E10">
        <f>PPCL!P10</f>
        <v>0</v>
      </c>
      <c r="F10">
        <f t="shared" si="4"/>
        <v>248</v>
      </c>
      <c r="G10">
        <f t="shared" si="5"/>
        <v>84</v>
      </c>
      <c r="H10" s="154"/>
      <c r="I10">
        <f>BRPL_EOD!AI10+BRPL_EOD!AJ10</f>
        <v>11.74</v>
      </c>
      <c r="J10">
        <f>BYPL_EOD!AI10+BYPL_EOD!AJ10</f>
        <v>23.48</v>
      </c>
      <c r="K10">
        <f>MES_EOD!AI10+MES_EOD!AJ10</f>
        <v>4.2699999999999996</v>
      </c>
      <c r="L10">
        <f>NDMC_EOD!AI10+NDMC_EOD!AJ10</f>
        <v>23.48</v>
      </c>
      <c r="M10">
        <f>TPDDL_EOD!AI10+TPDDL_EOD!AJ10</f>
        <v>21.04</v>
      </c>
      <c r="N10">
        <f t="shared" si="0"/>
        <v>84.009999999999991</v>
      </c>
      <c r="O10" s="154">
        <f t="shared" si="1"/>
        <v>-9.9999999999909051E-3</v>
      </c>
      <c r="P10">
        <v>11.738602547315796</v>
      </c>
      <c r="Q10">
        <v>23.477205094631593</v>
      </c>
      <c r="R10">
        <v>4.2694917271753363</v>
      </c>
      <c r="S10">
        <v>23.477205094631593</v>
      </c>
      <c r="T10">
        <v>21.037495536245686</v>
      </c>
      <c r="U10" s="156">
        <f t="shared" si="2"/>
        <v>84</v>
      </c>
      <c r="V10" s="154">
        <f t="shared" si="3"/>
        <v>0</v>
      </c>
    </row>
    <row r="11" spans="1:22">
      <c r="A11" t="s">
        <v>53</v>
      </c>
      <c r="B11">
        <f>PPCL!D11</f>
        <v>248</v>
      </c>
      <c r="C11">
        <f>PPCL!E11</f>
        <v>0</v>
      </c>
      <c r="D11">
        <f>PPCL!O11</f>
        <v>84</v>
      </c>
      <c r="E11">
        <f>PPCL!P11</f>
        <v>0</v>
      </c>
      <c r="F11">
        <f t="shared" si="4"/>
        <v>248</v>
      </c>
      <c r="G11">
        <f t="shared" si="5"/>
        <v>84</v>
      </c>
      <c r="H11" s="154"/>
      <c r="I11">
        <f>BRPL_EOD!AI11+BRPL_EOD!AJ11</f>
        <v>11.74</v>
      </c>
      <c r="J11">
        <f>BYPL_EOD!AI11+BYPL_EOD!AJ11</f>
        <v>23.48</v>
      </c>
      <c r="K11">
        <f>MES_EOD!AI11+MES_EOD!AJ11</f>
        <v>4.2699999999999996</v>
      </c>
      <c r="L11">
        <f>NDMC_EOD!AI11+NDMC_EOD!AJ11</f>
        <v>23.48</v>
      </c>
      <c r="M11">
        <f>TPDDL_EOD!AI11+TPDDL_EOD!AJ11</f>
        <v>21.04</v>
      </c>
      <c r="N11">
        <f t="shared" si="0"/>
        <v>84.009999999999991</v>
      </c>
      <c r="O11" s="154">
        <f t="shared" si="1"/>
        <v>-9.9999999999909051E-3</v>
      </c>
      <c r="P11">
        <v>11.738602547315796</v>
      </c>
      <c r="Q11">
        <v>23.477205094631593</v>
      </c>
      <c r="R11">
        <v>4.2694917271753363</v>
      </c>
      <c r="S11">
        <v>23.477205094631593</v>
      </c>
      <c r="T11">
        <v>21.037495536245686</v>
      </c>
      <c r="U11" s="156">
        <f t="shared" si="2"/>
        <v>84</v>
      </c>
      <c r="V11" s="154">
        <f t="shared" si="3"/>
        <v>0</v>
      </c>
    </row>
    <row r="12" spans="1:22">
      <c r="A12" t="s">
        <v>54</v>
      </c>
      <c r="B12">
        <f>PPCL!D12</f>
        <v>248</v>
      </c>
      <c r="C12">
        <f>PPCL!E12</f>
        <v>0</v>
      </c>
      <c r="D12">
        <f>PPCL!O12</f>
        <v>84</v>
      </c>
      <c r="E12">
        <f>PPCL!P12</f>
        <v>0</v>
      </c>
      <c r="F12">
        <f t="shared" si="4"/>
        <v>248</v>
      </c>
      <c r="G12">
        <f t="shared" si="5"/>
        <v>84</v>
      </c>
      <c r="H12" s="154"/>
      <c r="I12">
        <f>BRPL_EOD!AI12+BRPL_EOD!AJ12</f>
        <v>11.74</v>
      </c>
      <c r="J12">
        <f>BYPL_EOD!AI12+BYPL_EOD!AJ12</f>
        <v>23.48</v>
      </c>
      <c r="K12">
        <f>MES_EOD!AI12+MES_EOD!AJ12</f>
        <v>4.2699999999999996</v>
      </c>
      <c r="L12">
        <f>NDMC_EOD!AI12+NDMC_EOD!AJ12</f>
        <v>23.48</v>
      </c>
      <c r="M12">
        <f>TPDDL_EOD!AI12+TPDDL_EOD!AJ12</f>
        <v>21.04</v>
      </c>
      <c r="N12">
        <f t="shared" si="0"/>
        <v>84.009999999999991</v>
      </c>
      <c r="O12" s="154">
        <f t="shared" si="1"/>
        <v>-9.9999999999909051E-3</v>
      </c>
      <c r="P12">
        <v>11.738602547315796</v>
      </c>
      <c r="Q12">
        <v>23.477205094631593</v>
      </c>
      <c r="R12">
        <v>4.2694917271753363</v>
      </c>
      <c r="S12">
        <v>23.477205094631593</v>
      </c>
      <c r="T12">
        <v>21.037495536245686</v>
      </c>
      <c r="U12" s="156">
        <f t="shared" si="2"/>
        <v>84</v>
      </c>
      <c r="V12" s="154">
        <f t="shared" si="3"/>
        <v>0</v>
      </c>
    </row>
    <row r="13" spans="1:22">
      <c r="A13" t="s">
        <v>55</v>
      </c>
      <c r="B13">
        <f>PPCL!D13</f>
        <v>248</v>
      </c>
      <c r="C13">
        <f>PPCL!E13</f>
        <v>0</v>
      </c>
      <c r="D13">
        <f>PPCL!O13</f>
        <v>84</v>
      </c>
      <c r="E13">
        <f>PPCL!P13</f>
        <v>0</v>
      </c>
      <c r="F13">
        <f t="shared" si="4"/>
        <v>248</v>
      </c>
      <c r="G13">
        <f t="shared" si="5"/>
        <v>84</v>
      </c>
      <c r="H13" s="154"/>
      <c r="I13">
        <f>BRPL_EOD!AI13+BRPL_EOD!AJ13</f>
        <v>11.39</v>
      </c>
      <c r="J13">
        <f>BYPL_EOD!AI13+BYPL_EOD!AJ13</f>
        <v>22.78</v>
      </c>
      <c r="K13">
        <f>MES_EOD!AI13+MES_EOD!AJ13</f>
        <v>6.64</v>
      </c>
      <c r="L13">
        <f>NDMC_EOD!AI13+NDMC_EOD!AJ13</f>
        <v>22.78</v>
      </c>
      <c r="M13">
        <f>TPDDL_EOD!AI13+TPDDL_EOD!AJ13</f>
        <v>20.420000000000002</v>
      </c>
      <c r="N13">
        <f t="shared" si="0"/>
        <v>84.01</v>
      </c>
      <c r="O13" s="154">
        <f t="shared" si="1"/>
        <v>-1.0000000000005116E-2</v>
      </c>
      <c r="P13">
        <v>11.388644209022734</v>
      </c>
      <c r="Q13">
        <v>22.777288418045469</v>
      </c>
      <c r="R13">
        <v>6.6392096179026296</v>
      </c>
      <c r="S13">
        <v>22.777288418045469</v>
      </c>
      <c r="T13">
        <v>20.417569336983693</v>
      </c>
      <c r="U13" s="156">
        <f t="shared" si="2"/>
        <v>83.999999999999986</v>
      </c>
      <c r="V13" s="154">
        <f t="shared" si="3"/>
        <v>0</v>
      </c>
    </row>
    <row r="14" spans="1:22">
      <c r="A14" t="s">
        <v>56</v>
      </c>
      <c r="B14">
        <f>PPCL!D14</f>
        <v>248</v>
      </c>
      <c r="C14">
        <f>PPCL!E14</f>
        <v>0</v>
      </c>
      <c r="D14">
        <f>PPCL!O14</f>
        <v>84</v>
      </c>
      <c r="E14">
        <f>PPCL!P14</f>
        <v>0</v>
      </c>
      <c r="F14">
        <f t="shared" si="4"/>
        <v>248</v>
      </c>
      <c r="G14">
        <f t="shared" si="5"/>
        <v>84</v>
      </c>
      <c r="H14" s="154"/>
      <c r="I14">
        <f>BRPL_EOD!AI14+BRPL_EOD!AJ14</f>
        <v>11.74</v>
      </c>
      <c r="J14">
        <f>BYPL_EOD!AI14+BYPL_EOD!AJ14</f>
        <v>23.48</v>
      </c>
      <c r="K14">
        <f>MES_EOD!AI14+MES_EOD!AJ14</f>
        <v>4.2699999999999996</v>
      </c>
      <c r="L14">
        <f>NDMC_EOD!AI14+NDMC_EOD!AJ14</f>
        <v>23.48</v>
      </c>
      <c r="M14">
        <f>TPDDL_EOD!AI14+TPDDL_EOD!AJ14</f>
        <v>21.04</v>
      </c>
      <c r="N14">
        <f t="shared" si="0"/>
        <v>84.009999999999991</v>
      </c>
      <c r="O14" s="154">
        <f t="shared" si="1"/>
        <v>-9.9999999999909051E-3</v>
      </c>
      <c r="P14">
        <v>11.738602547315796</v>
      </c>
      <c r="Q14">
        <v>23.477205094631593</v>
      </c>
      <c r="R14">
        <v>4.2694917271753363</v>
      </c>
      <c r="S14">
        <v>23.477205094631593</v>
      </c>
      <c r="T14">
        <v>21.037495536245686</v>
      </c>
      <c r="U14" s="156">
        <f t="shared" si="2"/>
        <v>84</v>
      </c>
      <c r="V14" s="154">
        <f t="shared" si="3"/>
        <v>0</v>
      </c>
    </row>
    <row r="15" spans="1:22">
      <c r="A15" t="s">
        <v>57</v>
      </c>
      <c r="B15">
        <f>PPCL!D15</f>
        <v>248</v>
      </c>
      <c r="C15">
        <f>PPCL!E15</f>
        <v>0</v>
      </c>
      <c r="D15">
        <f>PPCL!O15</f>
        <v>87</v>
      </c>
      <c r="E15">
        <f>PPCL!P15</f>
        <v>0</v>
      </c>
      <c r="F15">
        <f t="shared" si="4"/>
        <v>248</v>
      </c>
      <c r="G15">
        <f t="shared" si="5"/>
        <v>87</v>
      </c>
      <c r="H15" s="154"/>
      <c r="I15">
        <f>BRPL_EOD!AI15+BRPL_EOD!AJ15</f>
        <v>12.16</v>
      </c>
      <c r="J15">
        <f>BYPL_EOD!AI15+BYPL_EOD!AJ15</f>
        <v>24.32</v>
      </c>
      <c r="K15">
        <f>MES_EOD!AI15+MES_EOD!AJ15</f>
        <v>4.42</v>
      </c>
      <c r="L15">
        <f>NDMC_EOD!AI15+NDMC_EOD!AJ15</f>
        <v>24.32</v>
      </c>
      <c r="M15">
        <f>TPDDL_EOD!AI15+TPDDL_EOD!AJ15</f>
        <v>21.79</v>
      </c>
      <c r="N15">
        <f t="shared" si="0"/>
        <v>87.009999999999991</v>
      </c>
      <c r="O15" s="154">
        <f t="shared" si="1"/>
        <v>-9.9999999999909051E-3</v>
      </c>
      <c r="P15">
        <v>12.158602459487417</v>
      </c>
      <c r="Q15">
        <v>24.317204918974834</v>
      </c>
      <c r="R15">
        <v>4.4194920124123671</v>
      </c>
      <c r="S15">
        <v>24.317204918974834</v>
      </c>
      <c r="T15">
        <v>21.787495690150561</v>
      </c>
      <c r="U15" s="156">
        <f t="shared" si="2"/>
        <v>87.000000000000014</v>
      </c>
      <c r="V15" s="154">
        <f t="shared" si="3"/>
        <v>0</v>
      </c>
    </row>
    <row r="16" spans="1:22">
      <c r="A16" t="s">
        <v>58</v>
      </c>
      <c r="B16">
        <f>PPCL!D16</f>
        <v>248</v>
      </c>
      <c r="C16">
        <f>PPCL!E16</f>
        <v>0</v>
      </c>
      <c r="D16">
        <f>PPCL!O16</f>
        <v>84</v>
      </c>
      <c r="E16">
        <f>PPCL!P16</f>
        <v>0</v>
      </c>
      <c r="F16">
        <f t="shared" si="4"/>
        <v>248</v>
      </c>
      <c r="G16">
        <f t="shared" si="5"/>
        <v>84</v>
      </c>
      <c r="H16" s="154"/>
      <c r="I16">
        <f>BRPL_EOD!AI16+BRPL_EOD!AJ16</f>
        <v>11.74</v>
      </c>
      <c r="J16">
        <f>BYPL_EOD!AI16+BYPL_EOD!AJ16</f>
        <v>23.48</v>
      </c>
      <c r="K16">
        <f>MES_EOD!AI16+MES_EOD!AJ16</f>
        <v>4.2699999999999996</v>
      </c>
      <c r="L16">
        <f>NDMC_EOD!AI16+NDMC_EOD!AJ16</f>
        <v>23.48</v>
      </c>
      <c r="M16">
        <f>TPDDL_EOD!AI16+TPDDL_EOD!AJ16</f>
        <v>21.04</v>
      </c>
      <c r="N16">
        <f t="shared" si="0"/>
        <v>84.009999999999991</v>
      </c>
      <c r="O16" s="154">
        <f t="shared" si="1"/>
        <v>-9.9999999999909051E-3</v>
      </c>
      <c r="P16">
        <v>11.738602547315796</v>
      </c>
      <c r="Q16">
        <v>23.477205094631593</v>
      </c>
      <c r="R16">
        <v>4.2694917271753363</v>
      </c>
      <c r="S16">
        <v>23.477205094631593</v>
      </c>
      <c r="T16">
        <v>21.037495536245686</v>
      </c>
      <c r="U16" s="156">
        <f t="shared" si="2"/>
        <v>84</v>
      </c>
      <c r="V16" s="154">
        <f t="shared" si="3"/>
        <v>0</v>
      </c>
    </row>
    <row r="17" spans="1:22">
      <c r="A17" t="s">
        <v>59</v>
      </c>
      <c r="B17">
        <f>PPCL!D17</f>
        <v>248</v>
      </c>
      <c r="C17">
        <f>PPCL!E17</f>
        <v>0</v>
      </c>
      <c r="D17">
        <f>PPCL!O17</f>
        <v>84</v>
      </c>
      <c r="E17">
        <f>PPCL!P17</f>
        <v>0</v>
      </c>
      <c r="F17">
        <f t="shared" si="4"/>
        <v>248</v>
      </c>
      <c r="G17">
        <f t="shared" si="5"/>
        <v>84</v>
      </c>
      <c r="H17" s="154"/>
      <c r="I17">
        <f>BRPL_EOD!AI17+BRPL_EOD!AJ17</f>
        <v>11.74</v>
      </c>
      <c r="J17">
        <f>BYPL_EOD!AI17+BYPL_EOD!AJ17</f>
        <v>23.48</v>
      </c>
      <c r="K17">
        <f>MES_EOD!AI17+MES_EOD!AJ17</f>
        <v>4.2699999999999996</v>
      </c>
      <c r="L17">
        <f>NDMC_EOD!AI17+NDMC_EOD!AJ17</f>
        <v>23.48</v>
      </c>
      <c r="M17">
        <f>TPDDL_EOD!AI17+TPDDL_EOD!AJ17</f>
        <v>21.04</v>
      </c>
      <c r="N17">
        <f t="shared" si="0"/>
        <v>84.009999999999991</v>
      </c>
      <c r="O17" s="154">
        <f t="shared" si="1"/>
        <v>-9.9999999999909051E-3</v>
      </c>
      <c r="P17">
        <v>11.738602547315796</v>
      </c>
      <c r="Q17">
        <v>23.477205094631593</v>
      </c>
      <c r="R17">
        <v>4.2694917271753363</v>
      </c>
      <c r="S17">
        <v>23.477205094631593</v>
      </c>
      <c r="T17">
        <v>21.037495536245686</v>
      </c>
      <c r="U17" s="156">
        <f t="shared" si="2"/>
        <v>84</v>
      </c>
      <c r="V17" s="154">
        <f t="shared" si="3"/>
        <v>0</v>
      </c>
    </row>
    <row r="18" spans="1:22">
      <c r="A18" t="s">
        <v>60</v>
      </c>
      <c r="B18">
        <f>PPCL!D18</f>
        <v>248</v>
      </c>
      <c r="C18">
        <f>PPCL!E18</f>
        <v>0</v>
      </c>
      <c r="D18">
        <f>PPCL!O18</f>
        <v>84</v>
      </c>
      <c r="E18">
        <f>PPCL!P18</f>
        <v>0</v>
      </c>
      <c r="F18">
        <f t="shared" si="4"/>
        <v>248</v>
      </c>
      <c r="G18">
        <f t="shared" si="5"/>
        <v>84</v>
      </c>
      <c r="H18" s="154"/>
      <c r="I18">
        <f>BRPL_EOD!AI18+BRPL_EOD!AJ18</f>
        <v>11.74</v>
      </c>
      <c r="J18">
        <f>BYPL_EOD!AI18+BYPL_EOD!AJ18</f>
        <v>23.48</v>
      </c>
      <c r="K18">
        <f>MES_EOD!AI18+MES_EOD!AJ18</f>
        <v>4.2699999999999996</v>
      </c>
      <c r="L18">
        <f>NDMC_EOD!AI18+NDMC_EOD!AJ18</f>
        <v>23.48</v>
      </c>
      <c r="M18">
        <f>TPDDL_EOD!AI18+TPDDL_EOD!AJ18</f>
        <v>21.04</v>
      </c>
      <c r="N18">
        <f t="shared" si="0"/>
        <v>84.009999999999991</v>
      </c>
      <c r="O18" s="154">
        <f t="shared" si="1"/>
        <v>-9.9999999999909051E-3</v>
      </c>
      <c r="P18">
        <v>11.738602547315796</v>
      </c>
      <c r="Q18">
        <v>23.477205094631593</v>
      </c>
      <c r="R18">
        <v>4.2694917271753363</v>
      </c>
      <c r="S18">
        <v>23.477205094631593</v>
      </c>
      <c r="T18">
        <v>21.037495536245686</v>
      </c>
      <c r="U18" s="156">
        <f t="shared" si="2"/>
        <v>84</v>
      </c>
      <c r="V18" s="154">
        <f t="shared" si="3"/>
        <v>0</v>
      </c>
    </row>
    <row r="19" spans="1:22">
      <c r="A19" t="s">
        <v>61</v>
      </c>
      <c r="B19">
        <f>PPCL!D19</f>
        <v>248</v>
      </c>
      <c r="C19">
        <f>PPCL!E19</f>
        <v>0</v>
      </c>
      <c r="D19">
        <f>PPCL!O19</f>
        <v>84</v>
      </c>
      <c r="E19">
        <f>PPCL!P19</f>
        <v>0</v>
      </c>
      <c r="F19">
        <f t="shared" si="4"/>
        <v>248</v>
      </c>
      <c r="G19">
        <f t="shared" si="5"/>
        <v>84</v>
      </c>
      <c r="H19" s="154"/>
      <c r="I19">
        <f>BRPL_EOD!AI19+BRPL_EOD!AJ19</f>
        <v>14.12</v>
      </c>
      <c r="J19">
        <f>BYPL_EOD!AI19+BYPL_EOD!AJ19</f>
        <v>9.0500000000000007</v>
      </c>
      <c r="K19">
        <f>MES_EOD!AI19+MES_EOD!AJ19</f>
        <v>7.29</v>
      </c>
      <c r="L19">
        <f>NDMC_EOD!AI19+NDMC_EOD!AJ19</f>
        <v>28.23</v>
      </c>
      <c r="M19">
        <f>TPDDL_EOD!AI19+TPDDL_EOD!AJ19</f>
        <v>25.31</v>
      </c>
      <c r="N19">
        <f t="shared" si="0"/>
        <v>84</v>
      </c>
      <c r="O19" s="154">
        <f t="shared" si="1"/>
        <v>0</v>
      </c>
      <c r="P19">
        <v>14.12</v>
      </c>
      <c r="Q19">
        <v>9.0500000000000007</v>
      </c>
      <c r="R19">
        <v>7.29</v>
      </c>
      <c r="S19">
        <v>28.23</v>
      </c>
      <c r="T19">
        <v>25.31</v>
      </c>
      <c r="U19" s="156">
        <f t="shared" si="2"/>
        <v>84</v>
      </c>
      <c r="V19" s="154">
        <f t="shared" si="3"/>
        <v>0</v>
      </c>
    </row>
    <row r="20" spans="1:22">
      <c r="A20" t="s">
        <v>62</v>
      </c>
      <c r="B20">
        <f>PPCL!D20</f>
        <v>248</v>
      </c>
      <c r="C20">
        <f>PPCL!E20</f>
        <v>0</v>
      </c>
      <c r="D20">
        <f>PPCL!O20</f>
        <v>84</v>
      </c>
      <c r="E20">
        <f>PPCL!P20</f>
        <v>0</v>
      </c>
      <c r="F20">
        <f t="shared" si="4"/>
        <v>248</v>
      </c>
      <c r="G20">
        <f t="shared" si="5"/>
        <v>84</v>
      </c>
      <c r="H20" s="154"/>
      <c r="I20">
        <f>BRPL_EOD!AI20+BRPL_EOD!AJ20</f>
        <v>14.49</v>
      </c>
      <c r="J20">
        <f>BYPL_EOD!AI20+BYPL_EOD!AJ20</f>
        <v>9.2899999999999991</v>
      </c>
      <c r="K20">
        <f>MES_EOD!AI20+MES_EOD!AJ20</f>
        <v>5.26</v>
      </c>
      <c r="L20">
        <f>NDMC_EOD!AI20+NDMC_EOD!AJ20</f>
        <v>28.98</v>
      </c>
      <c r="M20">
        <f>TPDDL_EOD!AI20+TPDDL_EOD!AJ20</f>
        <v>25.97</v>
      </c>
      <c r="N20">
        <f t="shared" si="0"/>
        <v>83.99</v>
      </c>
      <c r="O20" s="154">
        <f t="shared" si="1"/>
        <v>1.0000000000005116E-2</v>
      </c>
      <c r="P20">
        <v>14.491725205381593</v>
      </c>
      <c r="Q20">
        <v>9.2911060840576258</v>
      </c>
      <c r="R20">
        <v>5.2606262650315516</v>
      </c>
      <c r="S20">
        <v>28.983450410763187</v>
      </c>
      <c r="T20">
        <v>25.973092034766044</v>
      </c>
      <c r="U20" s="156">
        <f t="shared" si="2"/>
        <v>84</v>
      </c>
      <c r="V20" s="154">
        <f t="shared" si="3"/>
        <v>0</v>
      </c>
    </row>
    <row r="21" spans="1:22">
      <c r="A21" t="s">
        <v>63</v>
      </c>
      <c r="B21">
        <f>PPCL!D21</f>
        <v>248</v>
      </c>
      <c r="C21">
        <f>PPCL!E21</f>
        <v>0</v>
      </c>
      <c r="D21">
        <f>PPCL!O21</f>
        <v>88</v>
      </c>
      <c r="E21">
        <f>PPCL!P21</f>
        <v>0</v>
      </c>
      <c r="F21">
        <f t="shared" si="4"/>
        <v>248</v>
      </c>
      <c r="G21">
        <f t="shared" si="5"/>
        <v>88</v>
      </c>
      <c r="H21" s="154"/>
      <c r="I21">
        <f>BRPL_EOD!AI21+BRPL_EOD!AJ21</f>
        <v>16.04</v>
      </c>
      <c r="J21">
        <f>BYPL_EOD!AI21+BYPL_EOD!AJ21</f>
        <v>9.6199999999999992</v>
      </c>
      <c r="K21">
        <f>MES_EOD!AI21+MES_EOD!AJ21</f>
        <v>5.45</v>
      </c>
      <c r="L21">
        <f>NDMC_EOD!AI21+NDMC_EOD!AJ21</f>
        <v>30</v>
      </c>
      <c r="M21">
        <f>TPDDL_EOD!AI21+TPDDL_EOD!AJ21</f>
        <v>26.89</v>
      </c>
      <c r="N21">
        <f t="shared" si="0"/>
        <v>88</v>
      </c>
      <c r="O21" s="154">
        <f t="shared" si="1"/>
        <v>0</v>
      </c>
      <c r="P21">
        <v>16.04</v>
      </c>
      <c r="Q21">
        <v>9.6199999999999992</v>
      </c>
      <c r="R21">
        <v>5.45</v>
      </c>
      <c r="S21">
        <v>30</v>
      </c>
      <c r="T21">
        <v>26.89</v>
      </c>
      <c r="U21" s="156">
        <f t="shared" si="2"/>
        <v>88</v>
      </c>
      <c r="V21" s="154">
        <f t="shared" si="3"/>
        <v>0</v>
      </c>
    </row>
    <row r="22" spans="1:22">
      <c r="A22" t="s">
        <v>64</v>
      </c>
      <c r="B22">
        <f>PPCL!D22</f>
        <v>248</v>
      </c>
      <c r="C22">
        <f>PPCL!E22</f>
        <v>0</v>
      </c>
      <c r="D22">
        <f>PPCL!O22</f>
        <v>84</v>
      </c>
      <c r="E22">
        <f>PPCL!P22</f>
        <v>0</v>
      </c>
      <c r="F22">
        <f t="shared" si="4"/>
        <v>248</v>
      </c>
      <c r="G22">
        <f t="shared" si="5"/>
        <v>84</v>
      </c>
      <c r="H22" s="154"/>
      <c r="I22">
        <f>BRPL_EOD!AI22+BRPL_EOD!AJ22</f>
        <v>14.49</v>
      </c>
      <c r="J22">
        <f>BYPL_EOD!AI22+BYPL_EOD!AJ22</f>
        <v>9.2899999999999991</v>
      </c>
      <c r="K22">
        <f>MES_EOD!AI22+MES_EOD!AJ22</f>
        <v>5.26</v>
      </c>
      <c r="L22">
        <f>NDMC_EOD!AI22+NDMC_EOD!AJ22</f>
        <v>28.98</v>
      </c>
      <c r="M22">
        <f>TPDDL_EOD!AI22+TPDDL_EOD!AJ22</f>
        <v>25.97</v>
      </c>
      <c r="N22">
        <f t="shared" si="0"/>
        <v>83.99</v>
      </c>
      <c r="O22" s="154">
        <f t="shared" si="1"/>
        <v>1.0000000000005116E-2</v>
      </c>
      <c r="P22">
        <v>14.491725205381593</v>
      </c>
      <c r="Q22">
        <v>9.2911060840576258</v>
      </c>
      <c r="R22">
        <v>5.2606262650315516</v>
      </c>
      <c r="S22">
        <v>28.983450410763187</v>
      </c>
      <c r="T22">
        <v>25.973092034766044</v>
      </c>
      <c r="U22" s="156">
        <f t="shared" si="2"/>
        <v>84</v>
      </c>
      <c r="V22" s="154">
        <f t="shared" si="3"/>
        <v>0</v>
      </c>
    </row>
    <row r="23" spans="1:22">
      <c r="A23" t="s">
        <v>65</v>
      </c>
      <c r="B23">
        <f>PPCL!D23</f>
        <v>248</v>
      </c>
      <c r="C23">
        <f>PPCL!E23</f>
        <v>0</v>
      </c>
      <c r="D23">
        <f>PPCL!O23</f>
        <v>86</v>
      </c>
      <c r="E23">
        <f>PPCL!P23</f>
        <v>0</v>
      </c>
      <c r="F23">
        <f t="shared" si="4"/>
        <v>248</v>
      </c>
      <c r="G23">
        <f t="shared" si="5"/>
        <v>86</v>
      </c>
      <c r="H23" s="154"/>
      <c r="I23">
        <f>BRPL_EOD!AI23+BRPL_EOD!AJ23</f>
        <v>14.83</v>
      </c>
      <c r="J23">
        <f>BYPL_EOD!AI23+BYPL_EOD!AJ23</f>
        <v>9.51</v>
      </c>
      <c r="K23">
        <f>MES_EOD!AI23+MES_EOD!AJ23</f>
        <v>5.39</v>
      </c>
      <c r="L23">
        <f>NDMC_EOD!AI23+NDMC_EOD!AJ23</f>
        <v>29.67</v>
      </c>
      <c r="M23">
        <f>TPDDL_EOD!AI23+TPDDL_EOD!AJ23</f>
        <v>26.59</v>
      </c>
      <c r="N23">
        <f t="shared" si="0"/>
        <v>85.990000000000009</v>
      </c>
      <c r="O23" s="154">
        <f t="shared" si="1"/>
        <v>9.9999999999909051E-3</v>
      </c>
      <c r="P23">
        <v>14.83172461914176</v>
      </c>
      <c r="Q23">
        <v>9.5111059425514579</v>
      </c>
      <c r="R23">
        <v>5.3906268170717517</v>
      </c>
      <c r="S23">
        <v>29.67345040120944</v>
      </c>
      <c r="T23">
        <v>26.593092220025582</v>
      </c>
      <c r="U23" s="156">
        <f t="shared" si="2"/>
        <v>86</v>
      </c>
      <c r="V23" s="154">
        <f t="shared" si="3"/>
        <v>0</v>
      </c>
    </row>
    <row r="24" spans="1:22">
      <c r="A24" t="s">
        <v>66</v>
      </c>
      <c r="B24">
        <f>PPCL!D24</f>
        <v>248</v>
      </c>
      <c r="C24">
        <f>PPCL!E24</f>
        <v>0</v>
      </c>
      <c r="D24">
        <f>PPCL!O24</f>
        <v>86</v>
      </c>
      <c r="E24">
        <f>PPCL!P24</f>
        <v>0</v>
      </c>
      <c r="F24">
        <f t="shared" si="4"/>
        <v>248</v>
      </c>
      <c r="G24">
        <f t="shared" si="5"/>
        <v>86</v>
      </c>
      <c r="H24" s="154"/>
      <c r="I24">
        <f>BRPL_EOD!AI24+BRPL_EOD!AJ24</f>
        <v>14.83</v>
      </c>
      <c r="J24">
        <f>BYPL_EOD!AI24+BYPL_EOD!AJ24</f>
        <v>9.51</v>
      </c>
      <c r="K24">
        <f>MES_EOD!AI24+MES_EOD!AJ24</f>
        <v>5.39</v>
      </c>
      <c r="L24">
        <f>NDMC_EOD!AI24+NDMC_EOD!AJ24</f>
        <v>29.67</v>
      </c>
      <c r="M24">
        <f>TPDDL_EOD!AI24+TPDDL_EOD!AJ24</f>
        <v>26.59</v>
      </c>
      <c r="N24">
        <f t="shared" si="0"/>
        <v>85.990000000000009</v>
      </c>
      <c r="O24" s="154">
        <f t="shared" si="1"/>
        <v>9.9999999999909051E-3</v>
      </c>
      <c r="P24">
        <v>14.83172461914176</v>
      </c>
      <c r="Q24">
        <v>9.5111059425514579</v>
      </c>
      <c r="R24">
        <v>5.3906268170717517</v>
      </c>
      <c r="S24">
        <v>29.67345040120944</v>
      </c>
      <c r="T24">
        <v>26.593092220025582</v>
      </c>
      <c r="U24" s="156">
        <f t="shared" si="2"/>
        <v>86</v>
      </c>
      <c r="V24" s="154">
        <f t="shared" si="3"/>
        <v>0</v>
      </c>
    </row>
    <row r="25" spans="1:22">
      <c r="A25" t="s">
        <v>67</v>
      </c>
      <c r="B25">
        <f>PPCL!D25</f>
        <v>248</v>
      </c>
      <c r="C25">
        <f>PPCL!E25</f>
        <v>0</v>
      </c>
      <c r="D25">
        <f>PPCL!O25</f>
        <v>86</v>
      </c>
      <c r="E25">
        <f>PPCL!P25</f>
        <v>0</v>
      </c>
      <c r="F25">
        <f t="shared" si="4"/>
        <v>248</v>
      </c>
      <c r="G25">
        <f t="shared" si="5"/>
        <v>86</v>
      </c>
      <c r="H25" s="154"/>
      <c r="I25">
        <f>BRPL_EOD!AI25+BRPL_EOD!AJ25</f>
        <v>14.5</v>
      </c>
      <c r="J25">
        <f>BYPL_EOD!AI25+BYPL_EOD!AJ25</f>
        <v>9.3000000000000007</v>
      </c>
      <c r="K25">
        <f>MES_EOD!AI25+MES_EOD!AJ25</f>
        <v>7.2</v>
      </c>
      <c r="L25">
        <f>NDMC_EOD!AI25+NDMC_EOD!AJ25</f>
        <v>29</v>
      </c>
      <c r="M25">
        <f>TPDDL_EOD!AI25+TPDDL_EOD!AJ25</f>
        <v>26</v>
      </c>
      <c r="N25">
        <f t="shared" si="0"/>
        <v>86</v>
      </c>
      <c r="O25" s="154">
        <f t="shared" si="1"/>
        <v>0</v>
      </c>
      <c r="P25">
        <v>14.5</v>
      </c>
      <c r="Q25">
        <v>9.3000000000000007</v>
      </c>
      <c r="R25">
        <v>7.2</v>
      </c>
      <c r="S25">
        <v>29</v>
      </c>
      <c r="T25">
        <v>26</v>
      </c>
      <c r="U25" s="156">
        <f t="shared" si="2"/>
        <v>86</v>
      </c>
      <c r="V25" s="154">
        <f t="shared" si="3"/>
        <v>0</v>
      </c>
    </row>
    <row r="26" spans="1:22">
      <c r="A26" t="s">
        <v>68</v>
      </c>
      <c r="B26">
        <f>PPCL!D26</f>
        <v>248</v>
      </c>
      <c r="C26">
        <f>PPCL!E26</f>
        <v>0</v>
      </c>
      <c r="D26">
        <f>PPCL!O26</f>
        <v>84</v>
      </c>
      <c r="E26">
        <f>PPCL!P26</f>
        <v>0</v>
      </c>
      <c r="F26">
        <f t="shared" si="4"/>
        <v>248</v>
      </c>
      <c r="G26">
        <f t="shared" si="5"/>
        <v>84</v>
      </c>
      <c r="H26" s="154"/>
      <c r="I26">
        <f>BRPL_EOD!AI26+BRPL_EOD!AJ26</f>
        <v>14.49</v>
      </c>
      <c r="J26">
        <f>BYPL_EOD!AI26+BYPL_EOD!AJ26</f>
        <v>9.2899999999999991</v>
      </c>
      <c r="K26">
        <f>MES_EOD!AI26+MES_EOD!AJ26</f>
        <v>5.26</v>
      </c>
      <c r="L26">
        <f>NDMC_EOD!AI26+NDMC_EOD!AJ26</f>
        <v>28.98</v>
      </c>
      <c r="M26">
        <f>TPDDL_EOD!AI26+TPDDL_EOD!AJ26</f>
        <v>25.97</v>
      </c>
      <c r="N26">
        <f t="shared" si="0"/>
        <v>83.99</v>
      </c>
      <c r="O26" s="154">
        <f t="shared" si="1"/>
        <v>1.0000000000005116E-2</v>
      </c>
      <c r="P26">
        <v>14.491725205381593</v>
      </c>
      <c r="Q26">
        <v>9.2911060840576258</v>
      </c>
      <c r="R26">
        <v>5.2606262650315516</v>
      </c>
      <c r="S26">
        <v>28.983450410763187</v>
      </c>
      <c r="T26">
        <v>25.973092034766044</v>
      </c>
      <c r="U26" s="156">
        <f t="shared" si="2"/>
        <v>84</v>
      </c>
      <c r="V26" s="154">
        <f t="shared" si="3"/>
        <v>0</v>
      </c>
    </row>
    <row r="27" spans="1:22">
      <c r="A27" t="s">
        <v>69</v>
      </c>
      <c r="B27">
        <f>PPCL!D27</f>
        <v>248</v>
      </c>
      <c r="C27">
        <f>PPCL!E27</f>
        <v>0</v>
      </c>
      <c r="D27">
        <f>PPCL!O27</f>
        <v>88</v>
      </c>
      <c r="E27">
        <f>PPCL!P27</f>
        <v>0</v>
      </c>
      <c r="F27">
        <f t="shared" si="4"/>
        <v>248</v>
      </c>
      <c r="G27">
        <f t="shared" si="5"/>
        <v>88</v>
      </c>
      <c r="H27" s="154"/>
      <c r="I27">
        <f>BRPL_EOD!AI27+BRPL_EOD!AJ27</f>
        <v>16.04</v>
      </c>
      <c r="J27">
        <f>BYPL_EOD!AI27+BYPL_EOD!AJ27</f>
        <v>9.6199999999999992</v>
      </c>
      <c r="K27">
        <f>MES_EOD!AI27+MES_EOD!AJ27</f>
        <v>5.45</v>
      </c>
      <c r="L27">
        <f>NDMC_EOD!AI27+NDMC_EOD!AJ27</f>
        <v>30</v>
      </c>
      <c r="M27">
        <f>TPDDL_EOD!AI27+TPDDL_EOD!AJ27</f>
        <v>26.89</v>
      </c>
      <c r="N27">
        <f t="shared" si="0"/>
        <v>88</v>
      </c>
      <c r="O27" s="154">
        <f t="shared" si="1"/>
        <v>0</v>
      </c>
      <c r="P27">
        <v>16.04</v>
      </c>
      <c r="Q27">
        <v>9.6199999999999992</v>
      </c>
      <c r="R27">
        <v>5.45</v>
      </c>
      <c r="S27">
        <v>30</v>
      </c>
      <c r="T27">
        <v>26.89</v>
      </c>
      <c r="U27" s="156">
        <f t="shared" si="2"/>
        <v>88</v>
      </c>
      <c r="V27" s="154">
        <f t="shared" si="3"/>
        <v>0</v>
      </c>
    </row>
    <row r="28" spans="1:22">
      <c r="A28" t="s">
        <v>70</v>
      </c>
      <c r="B28">
        <f>PPCL!D28</f>
        <v>248</v>
      </c>
      <c r="C28">
        <f>PPCL!E28</f>
        <v>0</v>
      </c>
      <c r="D28">
        <f>PPCL!O28</f>
        <v>86</v>
      </c>
      <c r="E28">
        <f>PPCL!P28</f>
        <v>0</v>
      </c>
      <c r="F28">
        <f t="shared" si="4"/>
        <v>248</v>
      </c>
      <c r="G28">
        <f t="shared" si="5"/>
        <v>86</v>
      </c>
      <c r="H28" s="154"/>
      <c r="I28">
        <f>BRPL_EOD!AI28+BRPL_EOD!AJ28</f>
        <v>14.83</v>
      </c>
      <c r="J28">
        <f>BYPL_EOD!AI28+BYPL_EOD!AJ28</f>
        <v>9.51</v>
      </c>
      <c r="K28">
        <f>MES_EOD!AI28+MES_EOD!AJ28</f>
        <v>5.39</v>
      </c>
      <c r="L28">
        <f>NDMC_EOD!AI28+NDMC_EOD!AJ28</f>
        <v>29.67</v>
      </c>
      <c r="M28">
        <f>TPDDL_EOD!AI28+TPDDL_EOD!AJ28</f>
        <v>26.59</v>
      </c>
      <c r="N28">
        <f t="shared" si="0"/>
        <v>85.990000000000009</v>
      </c>
      <c r="O28" s="154">
        <f t="shared" si="1"/>
        <v>9.9999999999909051E-3</v>
      </c>
      <c r="P28">
        <v>14.83172461914176</v>
      </c>
      <c r="Q28">
        <v>9.5111059425514579</v>
      </c>
      <c r="R28">
        <v>5.3906268170717517</v>
      </c>
      <c r="S28">
        <v>29.67345040120944</v>
      </c>
      <c r="T28">
        <v>26.593092220025582</v>
      </c>
      <c r="U28" s="156">
        <f t="shared" si="2"/>
        <v>86</v>
      </c>
      <c r="V28" s="154">
        <f t="shared" si="3"/>
        <v>0</v>
      </c>
    </row>
    <row r="29" spans="1:22">
      <c r="A29" t="s">
        <v>71</v>
      </c>
      <c r="B29">
        <f>PPCL!D29</f>
        <v>248</v>
      </c>
      <c r="C29">
        <f>PPCL!E29</f>
        <v>0</v>
      </c>
      <c r="D29">
        <f>PPCL!O29</f>
        <v>86</v>
      </c>
      <c r="E29">
        <f>PPCL!P29</f>
        <v>0</v>
      </c>
      <c r="F29">
        <f t="shared" si="4"/>
        <v>248</v>
      </c>
      <c r="G29">
        <f t="shared" si="5"/>
        <v>86</v>
      </c>
      <c r="H29" s="154"/>
      <c r="I29">
        <f>BRPL_EOD!AI29+BRPL_EOD!AJ29</f>
        <v>14.83</v>
      </c>
      <c r="J29">
        <f>BYPL_EOD!AI29+BYPL_EOD!AJ29</f>
        <v>9.51</v>
      </c>
      <c r="K29">
        <f>MES_EOD!AI29+MES_EOD!AJ29</f>
        <v>5.39</v>
      </c>
      <c r="L29">
        <f>NDMC_EOD!AI29+NDMC_EOD!AJ29</f>
        <v>29.67</v>
      </c>
      <c r="M29">
        <f>TPDDL_EOD!AI29+TPDDL_EOD!AJ29</f>
        <v>26.59</v>
      </c>
      <c r="N29">
        <f t="shared" si="0"/>
        <v>85.990000000000009</v>
      </c>
      <c r="O29" s="154">
        <f t="shared" si="1"/>
        <v>9.9999999999909051E-3</v>
      </c>
      <c r="P29">
        <v>14.83172461914176</v>
      </c>
      <c r="Q29">
        <v>9.5111059425514579</v>
      </c>
      <c r="R29">
        <v>5.3906268170717517</v>
      </c>
      <c r="S29">
        <v>29.67345040120944</v>
      </c>
      <c r="T29">
        <v>26.593092220025582</v>
      </c>
      <c r="U29" s="156">
        <f t="shared" si="2"/>
        <v>86</v>
      </c>
      <c r="V29" s="154">
        <f t="shared" si="3"/>
        <v>0</v>
      </c>
    </row>
    <row r="30" spans="1:22">
      <c r="A30" t="s">
        <v>72</v>
      </c>
      <c r="B30">
        <f>PPCL!D30</f>
        <v>248</v>
      </c>
      <c r="C30">
        <f>PPCL!E30</f>
        <v>0</v>
      </c>
      <c r="D30">
        <f>PPCL!O30</f>
        <v>86</v>
      </c>
      <c r="E30">
        <f>PPCL!P30</f>
        <v>0</v>
      </c>
      <c r="F30">
        <f t="shared" si="4"/>
        <v>248</v>
      </c>
      <c r="G30">
        <f t="shared" si="5"/>
        <v>86</v>
      </c>
      <c r="H30" s="154"/>
      <c r="I30">
        <f>BRPL_EOD!AI30+BRPL_EOD!AJ30</f>
        <v>14.83</v>
      </c>
      <c r="J30">
        <f>BYPL_EOD!AI30+BYPL_EOD!AJ30</f>
        <v>9.51</v>
      </c>
      <c r="K30">
        <f>MES_EOD!AI30+MES_EOD!AJ30</f>
        <v>5.39</v>
      </c>
      <c r="L30">
        <f>NDMC_EOD!AI30+NDMC_EOD!AJ30</f>
        <v>29.67</v>
      </c>
      <c r="M30">
        <f>TPDDL_EOD!AI30+TPDDL_EOD!AJ30</f>
        <v>26.59</v>
      </c>
      <c r="N30">
        <f t="shared" si="0"/>
        <v>85.990000000000009</v>
      </c>
      <c r="O30" s="154">
        <f t="shared" si="1"/>
        <v>9.9999999999909051E-3</v>
      </c>
      <c r="P30">
        <v>14.83172461914176</v>
      </c>
      <c r="Q30">
        <v>9.5111059425514579</v>
      </c>
      <c r="R30">
        <v>5.3906268170717517</v>
      </c>
      <c r="S30">
        <v>29.67345040120944</v>
      </c>
      <c r="T30">
        <v>26.593092220025582</v>
      </c>
      <c r="U30" s="156">
        <f t="shared" si="2"/>
        <v>86</v>
      </c>
      <c r="V30" s="154">
        <f t="shared" si="3"/>
        <v>0</v>
      </c>
    </row>
    <row r="31" spans="1:22">
      <c r="A31" t="s">
        <v>73</v>
      </c>
      <c r="B31">
        <f>PPCL!D31</f>
        <v>248</v>
      </c>
      <c r="C31">
        <f>PPCL!E31</f>
        <v>0</v>
      </c>
      <c r="D31">
        <f>PPCL!O31</f>
        <v>86</v>
      </c>
      <c r="E31">
        <f>PPCL!P31</f>
        <v>0</v>
      </c>
      <c r="F31">
        <f t="shared" si="4"/>
        <v>248</v>
      </c>
      <c r="G31">
        <f t="shared" si="5"/>
        <v>86</v>
      </c>
      <c r="H31" s="154"/>
      <c r="I31">
        <f>BRPL_EOD!AI31+BRPL_EOD!AJ31</f>
        <v>14.67</v>
      </c>
      <c r="J31">
        <f>BYPL_EOD!AI31+BYPL_EOD!AJ31</f>
        <v>9.41</v>
      </c>
      <c r="K31">
        <f>MES_EOD!AI31+MES_EOD!AJ31</f>
        <v>6.31</v>
      </c>
      <c r="L31">
        <f>NDMC_EOD!AI31+NDMC_EOD!AJ31</f>
        <v>29.33</v>
      </c>
      <c r="M31">
        <f>TPDDL_EOD!AI31+TPDDL_EOD!AJ31</f>
        <v>26.29</v>
      </c>
      <c r="N31">
        <f t="shared" si="0"/>
        <v>86.009999999999991</v>
      </c>
      <c r="O31" s="154">
        <f t="shared" si="1"/>
        <v>-9.9999999999909051E-3</v>
      </c>
      <c r="P31">
        <v>14.668294384373912</v>
      </c>
      <c r="Q31">
        <v>9.4089059411696319</v>
      </c>
      <c r="R31">
        <v>6.3092663643762359</v>
      </c>
      <c r="S31">
        <v>29.326589931403326</v>
      </c>
      <c r="T31">
        <v>26.286943378676899</v>
      </c>
      <c r="U31" s="156">
        <f t="shared" si="2"/>
        <v>86</v>
      </c>
      <c r="V31" s="154">
        <f t="shared" si="3"/>
        <v>0</v>
      </c>
    </row>
    <row r="32" spans="1:22">
      <c r="A32" t="s">
        <v>74</v>
      </c>
      <c r="B32">
        <f>PPCL!D32</f>
        <v>248</v>
      </c>
      <c r="C32">
        <f>PPCL!E32</f>
        <v>0</v>
      </c>
      <c r="D32">
        <f>PPCL!O32</f>
        <v>86</v>
      </c>
      <c r="E32">
        <f>PPCL!P32</f>
        <v>0</v>
      </c>
      <c r="F32">
        <f t="shared" si="4"/>
        <v>248</v>
      </c>
      <c r="G32">
        <f t="shared" si="5"/>
        <v>86</v>
      </c>
      <c r="H32" s="154"/>
      <c r="I32">
        <f>BRPL_EOD!AI32+BRPL_EOD!AJ32</f>
        <v>14.83</v>
      </c>
      <c r="J32">
        <f>BYPL_EOD!AI32+BYPL_EOD!AJ32</f>
        <v>9.51</v>
      </c>
      <c r="K32">
        <f>MES_EOD!AI32+MES_EOD!AJ32</f>
        <v>5.39</v>
      </c>
      <c r="L32">
        <f>NDMC_EOD!AI32+NDMC_EOD!AJ32</f>
        <v>29.67</v>
      </c>
      <c r="M32">
        <f>TPDDL_EOD!AI32+TPDDL_EOD!AJ32</f>
        <v>26.59</v>
      </c>
      <c r="N32">
        <f t="shared" si="0"/>
        <v>85.990000000000009</v>
      </c>
      <c r="O32" s="154">
        <f t="shared" si="1"/>
        <v>9.9999999999909051E-3</v>
      </c>
      <c r="P32">
        <v>14.83172461914176</v>
      </c>
      <c r="Q32">
        <v>9.5111059425514579</v>
      </c>
      <c r="R32">
        <v>5.3906268170717517</v>
      </c>
      <c r="S32">
        <v>29.67345040120944</v>
      </c>
      <c r="T32">
        <v>26.593092220025582</v>
      </c>
      <c r="U32" s="156">
        <f t="shared" si="2"/>
        <v>86</v>
      </c>
      <c r="V32" s="154">
        <f t="shared" si="3"/>
        <v>0</v>
      </c>
    </row>
    <row r="33" spans="1:22">
      <c r="A33" t="s">
        <v>75</v>
      </c>
      <c r="B33">
        <f>PPCL!D33</f>
        <v>248</v>
      </c>
      <c r="C33">
        <f>PPCL!E33</f>
        <v>0</v>
      </c>
      <c r="D33">
        <f>PPCL!O33</f>
        <v>83</v>
      </c>
      <c r="E33">
        <f>PPCL!P33</f>
        <v>0</v>
      </c>
      <c r="F33">
        <f t="shared" si="4"/>
        <v>248</v>
      </c>
      <c r="G33">
        <f t="shared" si="5"/>
        <v>83</v>
      </c>
      <c r="H33" s="154"/>
      <c r="I33">
        <f>BRPL_EOD!AI33+BRPL_EOD!AJ33</f>
        <v>14.32</v>
      </c>
      <c r="J33">
        <f>BYPL_EOD!AI33+BYPL_EOD!AJ33</f>
        <v>9.18</v>
      </c>
      <c r="K33">
        <f>MES_EOD!AI33+MES_EOD!AJ33</f>
        <v>5.2</v>
      </c>
      <c r="L33">
        <f>NDMC_EOD!AI33+NDMC_EOD!AJ33</f>
        <v>28.63</v>
      </c>
      <c r="M33">
        <f>TPDDL_EOD!AI33+TPDDL_EOD!AJ33</f>
        <v>25.67</v>
      </c>
      <c r="N33">
        <f t="shared" si="0"/>
        <v>83</v>
      </c>
      <c r="O33" s="154">
        <f t="shared" si="1"/>
        <v>0</v>
      </c>
      <c r="P33">
        <v>14.32</v>
      </c>
      <c r="Q33">
        <v>9.18</v>
      </c>
      <c r="R33">
        <v>5.2</v>
      </c>
      <c r="S33">
        <v>28.63</v>
      </c>
      <c r="T33">
        <v>25.67</v>
      </c>
      <c r="U33" s="156">
        <f t="shared" si="2"/>
        <v>83</v>
      </c>
      <c r="V33" s="154">
        <f t="shared" si="3"/>
        <v>0</v>
      </c>
    </row>
    <row r="34" spans="1:22">
      <c r="A34" t="s">
        <v>76</v>
      </c>
      <c r="B34">
        <f>PPCL!D34</f>
        <v>248</v>
      </c>
      <c r="C34">
        <f>PPCL!E34</f>
        <v>0</v>
      </c>
      <c r="D34">
        <f>PPCL!O34</f>
        <v>86</v>
      </c>
      <c r="E34">
        <f>PPCL!P34</f>
        <v>0</v>
      </c>
      <c r="F34">
        <f t="shared" si="4"/>
        <v>248</v>
      </c>
      <c r="G34">
        <f t="shared" si="5"/>
        <v>86</v>
      </c>
      <c r="H34" s="154"/>
      <c r="I34">
        <f>BRPL_EOD!AI34+BRPL_EOD!AJ34</f>
        <v>14.83</v>
      </c>
      <c r="J34">
        <f>BYPL_EOD!AI34+BYPL_EOD!AJ34</f>
        <v>9.51</v>
      </c>
      <c r="K34">
        <f>MES_EOD!AI34+MES_EOD!AJ34</f>
        <v>5.39</v>
      </c>
      <c r="L34">
        <f>NDMC_EOD!AI34+NDMC_EOD!AJ34</f>
        <v>29.67</v>
      </c>
      <c r="M34">
        <f>TPDDL_EOD!AI34+TPDDL_EOD!AJ34</f>
        <v>26.59</v>
      </c>
      <c r="N34">
        <f t="shared" si="0"/>
        <v>85.990000000000009</v>
      </c>
      <c r="O34" s="154">
        <f t="shared" si="1"/>
        <v>9.9999999999909051E-3</v>
      </c>
      <c r="P34">
        <v>14.83172461914176</v>
      </c>
      <c r="Q34">
        <v>9.5111059425514579</v>
      </c>
      <c r="R34">
        <v>5.3906268170717517</v>
      </c>
      <c r="S34">
        <v>29.67345040120944</v>
      </c>
      <c r="T34">
        <v>26.593092220025582</v>
      </c>
      <c r="U34" s="156">
        <f t="shared" si="2"/>
        <v>86</v>
      </c>
      <c r="V34" s="154">
        <f t="shared" si="3"/>
        <v>0</v>
      </c>
    </row>
    <row r="35" spans="1:22">
      <c r="A35" t="s">
        <v>77</v>
      </c>
      <c r="B35">
        <f>PPCL!D35</f>
        <v>248</v>
      </c>
      <c r="C35">
        <f>PPCL!E35</f>
        <v>0</v>
      </c>
      <c r="D35">
        <f>PPCL!O35</f>
        <v>84</v>
      </c>
      <c r="E35">
        <f>PPCL!P35</f>
        <v>0</v>
      </c>
      <c r="F35">
        <f t="shared" si="4"/>
        <v>248</v>
      </c>
      <c r="G35">
        <f t="shared" si="5"/>
        <v>84</v>
      </c>
      <c r="H35" s="154"/>
      <c r="I35">
        <f>BRPL_EOD!AI35+BRPL_EOD!AJ35</f>
        <v>14.49</v>
      </c>
      <c r="J35">
        <f>BYPL_EOD!AI35+BYPL_EOD!AJ35</f>
        <v>9.2899999999999991</v>
      </c>
      <c r="K35">
        <f>MES_EOD!AI35+MES_EOD!AJ35</f>
        <v>5.26</v>
      </c>
      <c r="L35">
        <f>NDMC_EOD!AI35+NDMC_EOD!AJ35</f>
        <v>28.98</v>
      </c>
      <c r="M35">
        <f>TPDDL_EOD!AI35+TPDDL_EOD!AJ35</f>
        <v>25.97</v>
      </c>
      <c r="N35">
        <f t="shared" si="0"/>
        <v>83.99</v>
      </c>
      <c r="O35" s="154">
        <f t="shared" si="1"/>
        <v>1.0000000000005116E-2</v>
      </c>
      <c r="P35">
        <v>14.491725205381593</v>
      </c>
      <c r="Q35">
        <v>9.2911060840576258</v>
      </c>
      <c r="R35">
        <v>5.2606262650315516</v>
      </c>
      <c r="S35">
        <v>28.983450410763187</v>
      </c>
      <c r="T35">
        <v>25.973092034766044</v>
      </c>
      <c r="U35" s="156">
        <f t="shared" si="2"/>
        <v>84</v>
      </c>
      <c r="V35" s="154">
        <f t="shared" si="3"/>
        <v>0</v>
      </c>
    </row>
    <row r="36" spans="1:22">
      <c r="A36" t="s">
        <v>78</v>
      </c>
      <c r="B36">
        <f>PPCL!D36</f>
        <v>248</v>
      </c>
      <c r="C36">
        <f>PPCL!E36</f>
        <v>0</v>
      </c>
      <c r="D36">
        <f>PPCL!O36</f>
        <v>84</v>
      </c>
      <c r="E36">
        <f>PPCL!P36</f>
        <v>0</v>
      </c>
      <c r="F36">
        <f t="shared" si="4"/>
        <v>248</v>
      </c>
      <c r="G36">
        <f t="shared" si="5"/>
        <v>84</v>
      </c>
      <c r="H36" s="154"/>
      <c r="I36">
        <f>BRPL_EOD!AI36+BRPL_EOD!AJ36</f>
        <v>14.49</v>
      </c>
      <c r="J36">
        <f>BYPL_EOD!AI36+BYPL_EOD!AJ36</f>
        <v>9.2899999999999991</v>
      </c>
      <c r="K36">
        <f>MES_EOD!AI36+MES_EOD!AJ36</f>
        <v>5.26</v>
      </c>
      <c r="L36">
        <f>NDMC_EOD!AI36+NDMC_EOD!AJ36</f>
        <v>28.98</v>
      </c>
      <c r="M36">
        <f>TPDDL_EOD!AI36+TPDDL_EOD!AJ36</f>
        <v>25.97</v>
      </c>
      <c r="N36">
        <f t="shared" si="0"/>
        <v>83.99</v>
      </c>
      <c r="O36" s="154">
        <f t="shared" si="1"/>
        <v>1.0000000000005116E-2</v>
      </c>
      <c r="P36">
        <v>14.491725205381593</v>
      </c>
      <c r="Q36">
        <v>9.2911060840576258</v>
      </c>
      <c r="R36">
        <v>5.2606262650315516</v>
      </c>
      <c r="S36">
        <v>28.983450410763187</v>
      </c>
      <c r="T36">
        <v>25.973092034766044</v>
      </c>
      <c r="U36" s="156">
        <f t="shared" si="2"/>
        <v>84</v>
      </c>
      <c r="V36" s="154">
        <f t="shared" si="3"/>
        <v>0</v>
      </c>
    </row>
    <row r="37" spans="1:22">
      <c r="A37" t="s">
        <v>79</v>
      </c>
      <c r="B37">
        <f>PPCL!D37</f>
        <v>248</v>
      </c>
      <c r="C37">
        <f>PPCL!E37</f>
        <v>0</v>
      </c>
      <c r="D37">
        <f>PPCL!O37</f>
        <v>84</v>
      </c>
      <c r="E37">
        <f>PPCL!P37</f>
        <v>0</v>
      </c>
      <c r="F37">
        <f t="shared" si="4"/>
        <v>248</v>
      </c>
      <c r="G37">
        <f t="shared" si="5"/>
        <v>84</v>
      </c>
      <c r="H37" s="154"/>
      <c r="I37">
        <f>BRPL_EOD!AI37+BRPL_EOD!AJ37</f>
        <v>14.32</v>
      </c>
      <c r="J37">
        <f>BYPL_EOD!AI37+BYPL_EOD!AJ37</f>
        <v>9.19</v>
      </c>
      <c r="K37">
        <f>MES_EOD!AI37+MES_EOD!AJ37</f>
        <v>6.16</v>
      </c>
      <c r="L37">
        <f>NDMC_EOD!AI37+NDMC_EOD!AJ37</f>
        <v>28.65</v>
      </c>
      <c r="M37">
        <f>TPDDL_EOD!AI37+TPDDL_EOD!AJ37</f>
        <v>25.68</v>
      </c>
      <c r="N37">
        <f t="shared" si="0"/>
        <v>84</v>
      </c>
      <c r="O37" s="154">
        <f t="shared" si="1"/>
        <v>0</v>
      </c>
      <c r="P37">
        <v>14.32</v>
      </c>
      <c r="Q37">
        <v>9.19</v>
      </c>
      <c r="R37">
        <v>6.16</v>
      </c>
      <c r="S37">
        <v>28.65</v>
      </c>
      <c r="T37">
        <v>25.68</v>
      </c>
      <c r="U37" s="156">
        <f t="shared" si="2"/>
        <v>84</v>
      </c>
      <c r="V37" s="154">
        <f t="shared" si="3"/>
        <v>0</v>
      </c>
    </row>
    <row r="38" spans="1:22">
      <c r="A38" t="s">
        <v>80</v>
      </c>
      <c r="B38">
        <f>PPCL!D38</f>
        <v>248</v>
      </c>
      <c r="C38">
        <f>PPCL!E38</f>
        <v>0</v>
      </c>
      <c r="D38">
        <f>PPCL!O38</f>
        <v>84</v>
      </c>
      <c r="E38">
        <f>PPCL!P38</f>
        <v>0</v>
      </c>
      <c r="F38">
        <f t="shared" si="4"/>
        <v>248</v>
      </c>
      <c r="G38">
        <f t="shared" si="5"/>
        <v>84</v>
      </c>
      <c r="H38" s="154"/>
      <c r="I38">
        <f>BRPL_EOD!AI38+BRPL_EOD!AJ38</f>
        <v>14.49</v>
      </c>
      <c r="J38">
        <f>BYPL_EOD!AI38+BYPL_EOD!AJ38</f>
        <v>9.2899999999999991</v>
      </c>
      <c r="K38">
        <f>MES_EOD!AI38+MES_EOD!AJ38</f>
        <v>5.26</v>
      </c>
      <c r="L38">
        <f>NDMC_EOD!AI38+NDMC_EOD!AJ38</f>
        <v>28.98</v>
      </c>
      <c r="M38">
        <f>TPDDL_EOD!AI38+TPDDL_EOD!AJ38</f>
        <v>25.97</v>
      </c>
      <c r="N38">
        <f t="shared" si="0"/>
        <v>83.99</v>
      </c>
      <c r="O38" s="154">
        <f t="shared" si="1"/>
        <v>1.0000000000005116E-2</v>
      </c>
      <c r="P38">
        <v>14.491725205381593</v>
      </c>
      <c r="Q38">
        <v>9.2911060840576258</v>
      </c>
      <c r="R38">
        <v>5.2606262650315516</v>
      </c>
      <c r="S38">
        <v>28.983450410763187</v>
      </c>
      <c r="T38">
        <v>25.973092034766044</v>
      </c>
      <c r="U38" s="156">
        <f t="shared" si="2"/>
        <v>84</v>
      </c>
      <c r="V38" s="154">
        <f t="shared" si="3"/>
        <v>0</v>
      </c>
    </row>
    <row r="39" spans="1:22">
      <c r="A39" t="s">
        <v>81</v>
      </c>
      <c r="B39">
        <f>PPCL!D39</f>
        <v>248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248</v>
      </c>
      <c r="G39">
        <f t="shared" si="5"/>
        <v>82</v>
      </c>
      <c r="H39" s="154"/>
      <c r="I39">
        <f>BRPL_EOD!AI39+BRPL_EOD!AJ39</f>
        <v>14.14</v>
      </c>
      <c r="J39">
        <f>BYPL_EOD!AI39+BYPL_EOD!AJ39</f>
        <v>9.07</v>
      </c>
      <c r="K39">
        <f>MES_EOD!AI39+MES_EOD!AJ39</f>
        <v>5.14</v>
      </c>
      <c r="L39">
        <f>NDMC_EOD!AI39+NDMC_EOD!AJ39</f>
        <v>28.29</v>
      </c>
      <c r="M39">
        <f>TPDDL_EOD!AI39+TPDDL_EOD!AJ39</f>
        <v>25.36</v>
      </c>
      <c r="N39">
        <f t="shared" si="0"/>
        <v>82</v>
      </c>
      <c r="O39" s="154">
        <f t="shared" si="1"/>
        <v>0</v>
      </c>
      <c r="P39">
        <v>14.14</v>
      </c>
      <c r="Q39">
        <v>9.07</v>
      </c>
      <c r="R39">
        <v>5.14</v>
      </c>
      <c r="S39">
        <v>28.29</v>
      </c>
      <c r="T39">
        <v>25.36</v>
      </c>
      <c r="U39" s="156">
        <f t="shared" si="2"/>
        <v>82</v>
      </c>
      <c r="V39" s="154">
        <f t="shared" si="3"/>
        <v>0</v>
      </c>
    </row>
    <row r="40" spans="1:22">
      <c r="A40" t="s">
        <v>82</v>
      </c>
      <c r="B40">
        <f>PPCL!D40</f>
        <v>248</v>
      </c>
      <c r="C40">
        <f>PPCL!E40</f>
        <v>0</v>
      </c>
      <c r="D40">
        <f>PPCL!O40</f>
        <v>84</v>
      </c>
      <c r="E40">
        <f>PPCL!P40</f>
        <v>0</v>
      </c>
      <c r="F40">
        <f t="shared" si="4"/>
        <v>248</v>
      </c>
      <c r="G40">
        <f t="shared" si="5"/>
        <v>84</v>
      </c>
      <c r="H40" s="154"/>
      <c r="I40">
        <f>BRPL_EOD!AI40+BRPL_EOD!AJ40</f>
        <v>14.49</v>
      </c>
      <c r="J40">
        <f>BYPL_EOD!AI40+BYPL_EOD!AJ40</f>
        <v>9.2899999999999991</v>
      </c>
      <c r="K40">
        <f>MES_EOD!AI40+MES_EOD!AJ40</f>
        <v>5.26</v>
      </c>
      <c r="L40">
        <f>NDMC_EOD!AI40+NDMC_EOD!AJ40</f>
        <v>28.98</v>
      </c>
      <c r="M40">
        <f>TPDDL_EOD!AI40+TPDDL_EOD!AJ40</f>
        <v>25.97</v>
      </c>
      <c r="N40">
        <f t="shared" si="0"/>
        <v>83.99</v>
      </c>
      <c r="O40" s="154">
        <f t="shared" si="1"/>
        <v>1.0000000000005116E-2</v>
      </c>
      <c r="P40">
        <v>14.491725205381593</v>
      </c>
      <c r="Q40">
        <v>9.2911060840576258</v>
      </c>
      <c r="R40">
        <v>5.2606262650315516</v>
      </c>
      <c r="S40">
        <v>28.983450410763187</v>
      </c>
      <c r="T40">
        <v>25.973092034766044</v>
      </c>
      <c r="U40" s="156">
        <f t="shared" si="2"/>
        <v>84</v>
      </c>
      <c r="V40" s="154">
        <f t="shared" si="3"/>
        <v>0</v>
      </c>
    </row>
    <row r="41" spans="1:22">
      <c r="A41" t="s">
        <v>83</v>
      </c>
      <c r="B41">
        <f>PPCL!D41</f>
        <v>248</v>
      </c>
      <c r="C41">
        <f>PPCL!E41</f>
        <v>0</v>
      </c>
      <c r="D41">
        <f>PPCL!O41</f>
        <v>84</v>
      </c>
      <c r="E41">
        <f>PPCL!P41</f>
        <v>0</v>
      </c>
      <c r="F41">
        <f t="shared" si="4"/>
        <v>248</v>
      </c>
      <c r="G41">
        <f t="shared" si="5"/>
        <v>84</v>
      </c>
      <c r="H41" s="154"/>
      <c r="I41">
        <f>BRPL_EOD!AI41+BRPL_EOD!AJ41</f>
        <v>14.49</v>
      </c>
      <c r="J41">
        <f>BYPL_EOD!AI41+BYPL_EOD!AJ41</f>
        <v>9.2899999999999991</v>
      </c>
      <c r="K41">
        <f>MES_EOD!AI41+MES_EOD!AJ41</f>
        <v>5.26</v>
      </c>
      <c r="L41">
        <f>NDMC_EOD!AI41+NDMC_EOD!AJ41</f>
        <v>28.98</v>
      </c>
      <c r="M41">
        <f>TPDDL_EOD!AI41+TPDDL_EOD!AJ41</f>
        <v>25.97</v>
      </c>
      <c r="N41">
        <f t="shared" si="0"/>
        <v>83.99</v>
      </c>
      <c r="O41" s="154">
        <f t="shared" si="1"/>
        <v>1.0000000000005116E-2</v>
      </c>
      <c r="P41">
        <v>14.491725205381593</v>
      </c>
      <c r="Q41">
        <v>9.2911060840576258</v>
      </c>
      <c r="R41">
        <v>5.2606262650315516</v>
      </c>
      <c r="S41">
        <v>28.983450410763187</v>
      </c>
      <c r="T41">
        <v>25.973092034766044</v>
      </c>
      <c r="U41" s="156">
        <f t="shared" si="2"/>
        <v>84</v>
      </c>
      <c r="V41" s="154">
        <f t="shared" si="3"/>
        <v>0</v>
      </c>
    </row>
    <row r="42" spans="1:22">
      <c r="A42" t="s">
        <v>84</v>
      </c>
      <c r="B42">
        <f>PPCL!D42</f>
        <v>248</v>
      </c>
      <c r="C42">
        <f>PPCL!E42</f>
        <v>0</v>
      </c>
      <c r="D42">
        <f>PPCL!O42</f>
        <v>84</v>
      </c>
      <c r="E42">
        <f>PPCL!P42</f>
        <v>0</v>
      </c>
      <c r="F42">
        <f t="shared" si="4"/>
        <v>248</v>
      </c>
      <c r="G42">
        <f t="shared" si="5"/>
        <v>84</v>
      </c>
      <c r="H42" s="154"/>
      <c r="I42">
        <f>BRPL_EOD!AI42+BRPL_EOD!AJ42</f>
        <v>14.49</v>
      </c>
      <c r="J42">
        <f>BYPL_EOD!AI42+BYPL_EOD!AJ42</f>
        <v>9.2899999999999991</v>
      </c>
      <c r="K42">
        <f>MES_EOD!AI42+MES_EOD!AJ42</f>
        <v>5.26</v>
      </c>
      <c r="L42">
        <f>NDMC_EOD!AI42+NDMC_EOD!AJ42</f>
        <v>28.98</v>
      </c>
      <c r="M42">
        <f>TPDDL_EOD!AI42+TPDDL_EOD!AJ42</f>
        <v>25.97</v>
      </c>
      <c r="N42">
        <f t="shared" si="0"/>
        <v>83.99</v>
      </c>
      <c r="O42" s="154">
        <f t="shared" si="1"/>
        <v>1.0000000000005116E-2</v>
      </c>
      <c r="P42">
        <v>14.491725205381593</v>
      </c>
      <c r="Q42">
        <v>9.2911060840576258</v>
      </c>
      <c r="R42">
        <v>5.2606262650315516</v>
      </c>
      <c r="S42">
        <v>28.983450410763187</v>
      </c>
      <c r="T42">
        <v>25.973092034766044</v>
      </c>
      <c r="U42" s="156">
        <f t="shared" si="2"/>
        <v>84</v>
      </c>
      <c r="V42" s="154">
        <f t="shared" si="3"/>
        <v>0</v>
      </c>
    </row>
    <row r="43" spans="1:22">
      <c r="A43" t="s">
        <v>85</v>
      </c>
      <c r="B43">
        <f>PPCL!D43</f>
        <v>248</v>
      </c>
      <c r="C43">
        <f>PPCL!E43</f>
        <v>0</v>
      </c>
      <c r="D43">
        <f>PPCL!O43</f>
        <v>82</v>
      </c>
      <c r="E43">
        <f>PPCL!P43</f>
        <v>0</v>
      </c>
      <c r="F43">
        <f t="shared" si="4"/>
        <v>248</v>
      </c>
      <c r="G43">
        <f t="shared" si="5"/>
        <v>82</v>
      </c>
      <c r="H43" s="154"/>
      <c r="I43">
        <f>BRPL_EOD!AI43+BRPL_EOD!AJ43</f>
        <v>14.14</v>
      </c>
      <c r="J43">
        <f>BYPL_EOD!AI43+BYPL_EOD!AJ43</f>
        <v>9.07</v>
      </c>
      <c r="K43">
        <f>MES_EOD!AI43+MES_EOD!AJ43</f>
        <v>5.14</v>
      </c>
      <c r="L43">
        <f>NDMC_EOD!AI43+NDMC_EOD!AJ43</f>
        <v>28.29</v>
      </c>
      <c r="M43">
        <f>TPDDL_EOD!AI43+TPDDL_EOD!AJ43</f>
        <v>25.36</v>
      </c>
      <c r="N43">
        <f t="shared" si="0"/>
        <v>82</v>
      </c>
      <c r="O43" s="154">
        <f t="shared" si="1"/>
        <v>0</v>
      </c>
      <c r="P43">
        <v>14.14</v>
      </c>
      <c r="Q43">
        <v>9.07</v>
      </c>
      <c r="R43">
        <v>5.14</v>
      </c>
      <c r="S43">
        <v>28.29</v>
      </c>
      <c r="T43">
        <v>25.36</v>
      </c>
      <c r="U43" s="156">
        <f t="shared" si="2"/>
        <v>82</v>
      </c>
      <c r="V43" s="154">
        <f t="shared" si="3"/>
        <v>0</v>
      </c>
    </row>
    <row r="44" spans="1:22">
      <c r="A44" t="s">
        <v>86</v>
      </c>
      <c r="B44">
        <f>PPCL!D44</f>
        <v>248</v>
      </c>
      <c r="C44">
        <f>PPCL!E44</f>
        <v>0</v>
      </c>
      <c r="D44">
        <f>PPCL!O44</f>
        <v>82</v>
      </c>
      <c r="E44">
        <f>PPCL!P44</f>
        <v>0</v>
      </c>
      <c r="F44">
        <f t="shared" si="4"/>
        <v>248</v>
      </c>
      <c r="G44">
        <f t="shared" si="5"/>
        <v>82</v>
      </c>
      <c r="H44" s="154"/>
      <c r="I44">
        <f>BRPL_EOD!AI44+BRPL_EOD!AJ44</f>
        <v>14.14</v>
      </c>
      <c r="J44">
        <f>BYPL_EOD!AI44+BYPL_EOD!AJ44</f>
        <v>9.07</v>
      </c>
      <c r="K44">
        <f>MES_EOD!AI44+MES_EOD!AJ44</f>
        <v>5.14</v>
      </c>
      <c r="L44">
        <f>NDMC_EOD!AI44+NDMC_EOD!AJ44</f>
        <v>28.29</v>
      </c>
      <c r="M44">
        <f>TPDDL_EOD!AI44+TPDDL_EOD!AJ44</f>
        <v>25.36</v>
      </c>
      <c r="N44">
        <f t="shared" si="0"/>
        <v>82</v>
      </c>
      <c r="O44" s="154">
        <f t="shared" si="1"/>
        <v>0</v>
      </c>
      <c r="P44">
        <v>14.14</v>
      </c>
      <c r="Q44">
        <v>9.07</v>
      </c>
      <c r="R44">
        <v>5.14</v>
      </c>
      <c r="S44">
        <v>28.29</v>
      </c>
      <c r="T44">
        <v>25.36</v>
      </c>
      <c r="U44" s="156">
        <f t="shared" si="2"/>
        <v>82</v>
      </c>
      <c r="V44" s="154">
        <f t="shared" si="3"/>
        <v>0</v>
      </c>
    </row>
    <row r="45" spans="1:22">
      <c r="A45" t="s">
        <v>87</v>
      </c>
      <c r="B45">
        <f>PPCL!D45</f>
        <v>248</v>
      </c>
      <c r="C45">
        <f>PPCL!E45</f>
        <v>0</v>
      </c>
      <c r="D45">
        <f>PPCL!O45</f>
        <v>80</v>
      </c>
      <c r="E45">
        <f>PPCL!P45</f>
        <v>0</v>
      </c>
      <c r="F45">
        <f t="shared" si="4"/>
        <v>248</v>
      </c>
      <c r="G45">
        <f t="shared" si="5"/>
        <v>80</v>
      </c>
      <c r="H45" s="154"/>
      <c r="I45">
        <f>BRPL_EOD!AI45+BRPL_EOD!AJ45</f>
        <v>13.8</v>
      </c>
      <c r="J45">
        <f>BYPL_EOD!AI45+BYPL_EOD!AJ45</f>
        <v>8.85</v>
      </c>
      <c r="K45">
        <f>MES_EOD!AI45+MES_EOD!AJ45</f>
        <v>5.01</v>
      </c>
      <c r="L45">
        <f>NDMC_EOD!AI45+NDMC_EOD!AJ45</f>
        <v>27.6</v>
      </c>
      <c r="M45">
        <f>TPDDL_EOD!AI45+TPDDL_EOD!AJ45</f>
        <v>24.74</v>
      </c>
      <c r="N45">
        <f t="shared" si="0"/>
        <v>80</v>
      </c>
      <c r="O45" s="154">
        <f t="shared" si="1"/>
        <v>0</v>
      </c>
      <c r="P45">
        <v>13.8</v>
      </c>
      <c r="Q45">
        <v>8.85</v>
      </c>
      <c r="R45">
        <v>5.01</v>
      </c>
      <c r="S45">
        <v>27.6</v>
      </c>
      <c r="T45">
        <v>24.74</v>
      </c>
      <c r="U45" s="156">
        <f t="shared" si="2"/>
        <v>80</v>
      </c>
      <c r="V45" s="154">
        <f t="shared" si="3"/>
        <v>0</v>
      </c>
    </row>
    <row r="46" spans="1:22">
      <c r="A46" t="s">
        <v>88</v>
      </c>
      <c r="B46">
        <f>PPCL!D46</f>
        <v>248</v>
      </c>
      <c r="C46">
        <f>PPCL!E46</f>
        <v>0</v>
      </c>
      <c r="D46">
        <f>PPCL!O46</f>
        <v>81</v>
      </c>
      <c r="E46">
        <f>PPCL!P46</f>
        <v>0</v>
      </c>
      <c r="F46">
        <f t="shared" si="4"/>
        <v>248</v>
      </c>
      <c r="G46">
        <f t="shared" si="5"/>
        <v>81</v>
      </c>
      <c r="H46" s="154"/>
      <c r="I46">
        <f>BRPL_EOD!AI46+BRPL_EOD!AJ46</f>
        <v>14.08</v>
      </c>
      <c r="J46">
        <f>BYPL_EOD!AI46+BYPL_EOD!AJ46</f>
        <v>8.41</v>
      </c>
      <c r="K46">
        <f>MES_EOD!AI46+MES_EOD!AJ46</f>
        <v>5.12</v>
      </c>
      <c r="L46">
        <f>NDMC_EOD!AI46+NDMC_EOD!AJ46</f>
        <v>28.16</v>
      </c>
      <c r="M46">
        <f>TPDDL_EOD!AI46+TPDDL_EOD!AJ46</f>
        <v>25.24</v>
      </c>
      <c r="N46">
        <f t="shared" si="0"/>
        <v>81.010000000000005</v>
      </c>
      <c r="O46" s="154">
        <f t="shared" si="1"/>
        <v>-1.0000000000005116E-2</v>
      </c>
      <c r="P46">
        <v>14.078261942970004</v>
      </c>
      <c r="Q46">
        <v>8.4089618565609179</v>
      </c>
      <c r="R46">
        <v>5.1193679792618196</v>
      </c>
      <c r="S46">
        <v>28.156523885940008</v>
      </c>
      <c r="T46">
        <v>25.236884335267249</v>
      </c>
      <c r="U46" s="156">
        <f t="shared" si="2"/>
        <v>81</v>
      </c>
      <c r="V46" s="154">
        <f t="shared" si="3"/>
        <v>0</v>
      </c>
    </row>
    <row r="47" spans="1:22">
      <c r="A47" t="s">
        <v>89</v>
      </c>
      <c r="B47">
        <f>PPCL!D47</f>
        <v>248</v>
      </c>
      <c r="C47">
        <f>PPCL!E47</f>
        <v>0</v>
      </c>
      <c r="D47">
        <f>PPCL!O47</f>
        <v>81</v>
      </c>
      <c r="E47">
        <f>PPCL!P47</f>
        <v>0</v>
      </c>
      <c r="F47">
        <f t="shared" si="4"/>
        <v>248</v>
      </c>
      <c r="G47">
        <f t="shared" si="5"/>
        <v>81</v>
      </c>
      <c r="H47" s="154"/>
      <c r="I47">
        <f>BRPL_EOD!AI47+BRPL_EOD!AJ47</f>
        <v>14.08</v>
      </c>
      <c r="J47">
        <f>BYPL_EOD!AI47+BYPL_EOD!AJ47</f>
        <v>8.41</v>
      </c>
      <c r="K47">
        <f>MES_EOD!AI47+MES_EOD!AJ47</f>
        <v>5.12</v>
      </c>
      <c r="L47">
        <f>NDMC_EOD!AI47+NDMC_EOD!AJ47</f>
        <v>28.16</v>
      </c>
      <c r="M47">
        <f>TPDDL_EOD!AI47+TPDDL_EOD!AJ47</f>
        <v>25.24</v>
      </c>
      <c r="N47">
        <f t="shared" si="0"/>
        <v>81.010000000000005</v>
      </c>
      <c r="O47" s="154">
        <f t="shared" si="1"/>
        <v>-1.0000000000005116E-2</v>
      </c>
      <c r="P47">
        <v>14.078261942970004</v>
      </c>
      <c r="Q47">
        <v>8.4089618565609179</v>
      </c>
      <c r="R47">
        <v>5.1193679792618196</v>
      </c>
      <c r="S47">
        <v>28.156523885940008</v>
      </c>
      <c r="T47">
        <v>25.236884335267249</v>
      </c>
      <c r="U47" s="156">
        <f t="shared" si="2"/>
        <v>81</v>
      </c>
      <c r="V47" s="154">
        <f t="shared" si="3"/>
        <v>0</v>
      </c>
    </row>
    <row r="48" spans="1:22">
      <c r="A48" t="s">
        <v>90</v>
      </c>
      <c r="B48">
        <f>PPCL!D48</f>
        <v>248</v>
      </c>
      <c r="C48">
        <f>PPCL!E48</f>
        <v>0</v>
      </c>
      <c r="D48">
        <f>PPCL!O48</f>
        <v>81</v>
      </c>
      <c r="E48">
        <f>PPCL!P48</f>
        <v>0</v>
      </c>
      <c r="F48">
        <f t="shared" si="4"/>
        <v>248</v>
      </c>
      <c r="G48">
        <f t="shared" si="5"/>
        <v>81</v>
      </c>
      <c r="H48" s="154"/>
      <c r="I48">
        <f>BRPL_EOD!AI48+BRPL_EOD!AJ48</f>
        <v>14.08</v>
      </c>
      <c r="J48">
        <f>BYPL_EOD!AI48+BYPL_EOD!AJ48</f>
        <v>8.41</v>
      </c>
      <c r="K48">
        <f>MES_EOD!AI48+MES_EOD!AJ48</f>
        <v>5.12</v>
      </c>
      <c r="L48">
        <f>NDMC_EOD!AI48+NDMC_EOD!AJ48</f>
        <v>28.16</v>
      </c>
      <c r="M48">
        <f>TPDDL_EOD!AI48+TPDDL_EOD!AJ48</f>
        <v>25.24</v>
      </c>
      <c r="N48">
        <f t="shared" si="0"/>
        <v>81.010000000000005</v>
      </c>
      <c r="O48" s="154">
        <f t="shared" si="1"/>
        <v>-1.0000000000005116E-2</v>
      </c>
      <c r="P48">
        <v>14.078261942970004</v>
      </c>
      <c r="Q48">
        <v>8.4089618565609179</v>
      </c>
      <c r="R48">
        <v>5.1193679792618196</v>
      </c>
      <c r="S48">
        <v>28.156523885940008</v>
      </c>
      <c r="T48">
        <v>25.236884335267249</v>
      </c>
      <c r="U48" s="156">
        <f t="shared" si="2"/>
        <v>81</v>
      </c>
      <c r="V48" s="154">
        <f t="shared" si="3"/>
        <v>0</v>
      </c>
    </row>
    <row r="49" spans="1:22">
      <c r="A49" t="s">
        <v>91</v>
      </c>
      <c r="B49">
        <f>PPCL!D49</f>
        <v>248</v>
      </c>
      <c r="C49">
        <f>PPCL!E49</f>
        <v>0</v>
      </c>
      <c r="D49">
        <f>PPCL!O49</f>
        <v>81</v>
      </c>
      <c r="E49">
        <f>PPCL!P49</f>
        <v>0</v>
      </c>
      <c r="F49">
        <f t="shared" si="4"/>
        <v>248</v>
      </c>
      <c r="G49">
        <f t="shared" si="5"/>
        <v>81</v>
      </c>
      <c r="H49" s="154"/>
      <c r="I49">
        <f>BRPL_EOD!AI49+BRPL_EOD!AJ49</f>
        <v>14.76</v>
      </c>
      <c r="J49">
        <f>BYPL_EOD!AI49+BYPL_EOD!AJ49</f>
        <v>4.92</v>
      </c>
      <c r="K49">
        <f>MES_EOD!AI49+MES_EOD!AJ49</f>
        <v>5.36</v>
      </c>
      <c r="L49">
        <f>NDMC_EOD!AI49+NDMC_EOD!AJ49</f>
        <v>29.51</v>
      </c>
      <c r="M49">
        <f>TPDDL_EOD!AI49+TPDDL_EOD!AJ49</f>
        <v>26.45</v>
      </c>
      <c r="N49">
        <f t="shared" si="0"/>
        <v>81</v>
      </c>
      <c r="O49" s="154">
        <f t="shared" si="1"/>
        <v>0</v>
      </c>
      <c r="P49">
        <v>14.76</v>
      </c>
      <c r="Q49">
        <v>4.92</v>
      </c>
      <c r="R49">
        <v>5.36</v>
      </c>
      <c r="S49">
        <v>29.51</v>
      </c>
      <c r="T49">
        <v>26.45</v>
      </c>
      <c r="U49" s="156">
        <f t="shared" si="2"/>
        <v>81</v>
      </c>
      <c r="V49" s="154">
        <f t="shared" si="3"/>
        <v>0</v>
      </c>
    </row>
    <row r="50" spans="1:22">
      <c r="A50" t="s">
        <v>92</v>
      </c>
      <c r="B50">
        <f>PPCL!D50</f>
        <v>248</v>
      </c>
      <c r="C50">
        <f>PPCL!E50</f>
        <v>0</v>
      </c>
      <c r="D50">
        <f>PPCL!O50</f>
        <v>81</v>
      </c>
      <c r="E50">
        <f>PPCL!P50</f>
        <v>0</v>
      </c>
      <c r="F50">
        <f t="shared" si="4"/>
        <v>248</v>
      </c>
      <c r="G50">
        <f t="shared" si="5"/>
        <v>81</v>
      </c>
      <c r="H50" s="154"/>
      <c r="I50">
        <f>BRPL_EOD!AI50+BRPL_EOD!AJ50</f>
        <v>14.76</v>
      </c>
      <c r="J50">
        <f>BYPL_EOD!AI50+BYPL_EOD!AJ50</f>
        <v>4.92</v>
      </c>
      <c r="K50">
        <f>MES_EOD!AI50+MES_EOD!AJ50</f>
        <v>5.36</v>
      </c>
      <c r="L50">
        <f>NDMC_EOD!AI50+NDMC_EOD!AJ50</f>
        <v>29.51</v>
      </c>
      <c r="M50">
        <f>TPDDL_EOD!AI50+TPDDL_EOD!AJ50</f>
        <v>26.45</v>
      </c>
      <c r="N50">
        <f t="shared" si="0"/>
        <v>81</v>
      </c>
      <c r="O50" s="154">
        <f t="shared" si="1"/>
        <v>0</v>
      </c>
      <c r="P50">
        <v>14.76</v>
      </c>
      <c r="Q50">
        <v>4.92</v>
      </c>
      <c r="R50">
        <v>5.36</v>
      </c>
      <c r="S50">
        <v>29.51</v>
      </c>
      <c r="T50">
        <v>26.45</v>
      </c>
      <c r="U50" s="156">
        <f t="shared" si="2"/>
        <v>81</v>
      </c>
      <c r="V50" s="154">
        <f t="shared" si="3"/>
        <v>0</v>
      </c>
    </row>
    <row r="51" spans="1:22">
      <c r="A51" t="s">
        <v>93</v>
      </c>
      <c r="B51">
        <f>PPCL!D51</f>
        <v>248</v>
      </c>
      <c r="C51">
        <f>PPCL!E51</f>
        <v>0</v>
      </c>
      <c r="D51">
        <f>PPCL!O51</f>
        <v>80</v>
      </c>
      <c r="E51">
        <f>PPCL!P51</f>
        <v>0</v>
      </c>
      <c r="F51">
        <f t="shared" si="4"/>
        <v>248</v>
      </c>
      <c r="G51">
        <f t="shared" si="5"/>
        <v>80</v>
      </c>
      <c r="H51" s="154"/>
      <c r="I51">
        <f>BRPL_EOD!AI51+BRPL_EOD!AJ51</f>
        <v>14.57</v>
      </c>
      <c r="J51">
        <f>BYPL_EOD!AI51+BYPL_EOD!AJ51</f>
        <v>4.8600000000000003</v>
      </c>
      <c r="K51">
        <f>MES_EOD!AI51+MES_EOD!AJ51</f>
        <v>5.3</v>
      </c>
      <c r="L51">
        <f>NDMC_EOD!AI51+NDMC_EOD!AJ51</f>
        <v>29.15</v>
      </c>
      <c r="M51">
        <f>TPDDL_EOD!AI51+TPDDL_EOD!AJ51</f>
        <v>26.13</v>
      </c>
      <c r="N51">
        <f t="shared" si="0"/>
        <v>80.009999999999991</v>
      </c>
      <c r="O51" s="154">
        <f t="shared" si="1"/>
        <v>-9.9999999999909051E-3</v>
      </c>
      <c r="P51">
        <v>14.568178977627799</v>
      </c>
      <c r="Q51">
        <v>4.8593925759280099</v>
      </c>
      <c r="R51">
        <v>5.2993375828021501</v>
      </c>
      <c r="S51">
        <v>29.146356705411826</v>
      </c>
      <c r="T51">
        <v>26.126734158230224</v>
      </c>
      <c r="U51" s="156">
        <f t="shared" si="2"/>
        <v>80</v>
      </c>
      <c r="V51" s="154">
        <f t="shared" si="3"/>
        <v>0</v>
      </c>
    </row>
    <row r="52" spans="1:22">
      <c r="A52" t="s">
        <v>94</v>
      </c>
      <c r="B52">
        <f>PPCL!D52</f>
        <v>248</v>
      </c>
      <c r="C52">
        <f>PPCL!E52</f>
        <v>0</v>
      </c>
      <c r="D52">
        <f>PPCL!O52</f>
        <v>80</v>
      </c>
      <c r="E52">
        <f>PPCL!P52</f>
        <v>0</v>
      </c>
      <c r="F52">
        <f t="shared" si="4"/>
        <v>248</v>
      </c>
      <c r="G52">
        <f t="shared" si="5"/>
        <v>80</v>
      </c>
      <c r="H52" s="154"/>
      <c r="I52">
        <f>BRPL_EOD!AI52+BRPL_EOD!AJ52</f>
        <v>14.57</v>
      </c>
      <c r="J52">
        <f>BYPL_EOD!AI52+BYPL_EOD!AJ52</f>
        <v>4.8600000000000003</v>
      </c>
      <c r="K52">
        <f>MES_EOD!AI52+MES_EOD!AJ52</f>
        <v>5.3</v>
      </c>
      <c r="L52">
        <f>NDMC_EOD!AI52+NDMC_EOD!AJ52</f>
        <v>29.15</v>
      </c>
      <c r="M52">
        <f>TPDDL_EOD!AI52+TPDDL_EOD!AJ52</f>
        <v>26.13</v>
      </c>
      <c r="N52">
        <f t="shared" si="0"/>
        <v>80.009999999999991</v>
      </c>
      <c r="O52" s="154">
        <f t="shared" si="1"/>
        <v>-9.9999999999909051E-3</v>
      </c>
      <c r="P52">
        <v>14.568178977627799</v>
      </c>
      <c r="Q52">
        <v>4.8593925759280099</v>
      </c>
      <c r="R52">
        <v>5.2993375828021501</v>
      </c>
      <c r="S52">
        <v>29.146356705411826</v>
      </c>
      <c r="T52">
        <v>26.126734158230224</v>
      </c>
      <c r="U52" s="156">
        <f t="shared" si="2"/>
        <v>80</v>
      </c>
      <c r="V52" s="154">
        <f t="shared" si="3"/>
        <v>0</v>
      </c>
    </row>
    <row r="53" spans="1:22">
      <c r="A53" t="s">
        <v>95</v>
      </c>
      <c r="B53">
        <f>PPCL!D53</f>
        <v>248</v>
      </c>
      <c r="C53">
        <f>PPCL!E53</f>
        <v>0</v>
      </c>
      <c r="D53">
        <f>PPCL!O53</f>
        <v>80</v>
      </c>
      <c r="E53">
        <f>PPCL!P53</f>
        <v>0</v>
      </c>
      <c r="F53">
        <f t="shared" si="4"/>
        <v>248</v>
      </c>
      <c r="G53">
        <f t="shared" si="5"/>
        <v>80</v>
      </c>
      <c r="H53" s="154"/>
      <c r="I53">
        <f>BRPL_EOD!AI53+BRPL_EOD!AJ53</f>
        <v>14.57</v>
      </c>
      <c r="J53">
        <f>BYPL_EOD!AI53+BYPL_EOD!AJ53</f>
        <v>4.8600000000000003</v>
      </c>
      <c r="K53">
        <f>MES_EOD!AI53+MES_EOD!AJ53</f>
        <v>5.3</v>
      </c>
      <c r="L53">
        <f>NDMC_EOD!AI53+NDMC_EOD!AJ53</f>
        <v>29.15</v>
      </c>
      <c r="M53">
        <f>TPDDL_EOD!AI53+TPDDL_EOD!AJ53</f>
        <v>26.13</v>
      </c>
      <c r="N53">
        <f t="shared" si="0"/>
        <v>80.009999999999991</v>
      </c>
      <c r="O53" s="154">
        <f t="shared" si="1"/>
        <v>-9.9999999999909051E-3</v>
      </c>
      <c r="P53">
        <v>14.568178977627799</v>
      </c>
      <c r="Q53">
        <v>4.8593925759280099</v>
      </c>
      <c r="R53">
        <v>5.2993375828021501</v>
      </c>
      <c r="S53">
        <v>29.146356705411826</v>
      </c>
      <c r="T53">
        <v>26.126734158230224</v>
      </c>
      <c r="U53" s="156">
        <f t="shared" si="2"/>
        <v>80</v>
      </c>
      <c r="V53" s="154">
        <f t="shared" si="3"/>
        <v>0</v>
      </c>
    </row>
    <row r="54" spans="1:22">
      <c r="A54" t="s">
        <v>96</v>
      </c>
      <c r="B54">
        <f>PPCL!D54</f>
        <v>248</v>
      </c>
      <c r="C54">
        <f>PPCL!E54</f>
        <v>0</v>
      </c>
      <c r="D54">
        <f>PPCL!O54</f>
        <v>80</v>
      </c>
      <c r="E54">
        <f>PPCL!P54</f>
        <v>0</v>
      </c>
      <c r="F54">
        <f t="shared" si="4"/>
        <v>248</v>
      </c>
      <c r="G54">
        <f t="shared" si="5"/>
        <v>80</v>
      </c>
      <c r="H54" s="154"/>
      <c r="I54">
        <f>BRPL_EOD!AI54+BRPL_EOD!AJ54</f>
        <v>13</v>
      </c>
      <c r="J54">
        <f>BYPL_EOD!AI54+BYPL_EOD!AJ54</f>
        <v>13</v>
      </c>
      <c r="K54">
        <f>MES_EOD!AI54+MES_EOD!AJ54</f>
        <v>4.72</v>
      </c>
      <c r="L54">
        <f>NDMC_EOD!AI54+NDMC_EOD!AJ54</f>
        <v>25.99</v>
      </c>
      <c r="M54">
        <f>TPDDL_EOD!AI54+TPDDL_EOD!AJ54</f>
        <v>23.3</v>
      </c>
      <c r="N54">
        <f t="shared" si="0"/>
        <v>80.009999999999991</v>
      </c>
      <c r="O54" s="154">
        <f t="shared" si="1"/>
        <v>-9.9999999999909051E-3</v>
      </c>
      <c r="P54">
        <v>12.998375203099615</v>
      </c>
      <c r="Q54">
        <v>12.998375203099615</v>
      </c>
      <c r="R54">
        <v>4.7194100737407823</v>
      </c>
      <c r="S54">
        <v>25.986751656042998</v>
      </c>
      <c r="T54">
        <v>23.297087864017001</v>
      </c>
      <c r="U54" s="156">
        <f t="shared" si="2"/>
        <v>80.000000000000014</v>
      </c>
      <c r="V54" s="154">
        <f t="shared" si="3"/>
        <v>0</v>
      </c>
    </row>
    <row r="55" spans="1:22">
      <c r="A55" t="s">
        <v>97</v>
      </c>
      <c r="B55">
        <f>PPCL!D55</f>
        <v>248</v>
      </c>
      <c r="C55">
        <f>PPCL!E55</f>
        <v>0</v>
      </c>
      <c r="D55">
        <f>PPCL!O55</f>
        <v>76</v>
      </c>
      <c r="E55">
        <f>PPCL!P55</f>
        <v>0</v>
      </c>
      <c r="F55">
        <f t="shared" si="4"/>
        <v>248</v>
      </c>
      <c r="G55">
        <f t="shared" si="5"/>
        <v>76</v>
      </c>
      <c r="H55" s="154"/>
      <c r="I55">
        <f>BRPL_EOD!AI55+BRPL_EOD!AJ55</f>
        <v>13.87</v>
      </c>
      <c r="J55">
        <f>BYPL_EOD!AI55+BYPL_EOD!AJ55</f>
        <v>4.49</v>
      </c>
      <c r="K55">
        <f>MES_EOD!AI55+MES_EOD!AJ55</f>
        <v>5.04</v>
      </c>
      <c r="L55">
        <f>NDMC_EOD!AI55+NDMC_EOD!AJ55</f>
        <v>27.74</v>
      </c>
      <c r="M55">
        <f>TPDDL_EOD!AI55+TPDDL_EOD!AJ55</f>
        <v>24.86</v>
      </c>
      <c r="N55">
        <f t="shared" si="0"/>
        <v>76</v>
      </c>
      <c r="O55" s="154">
        <f t="shared" si="1"/>
        <v>0</v>
      </c>
      <c r="P55">
        <v>13.87</v>
      </c>
      <c r="Q55">
        <v>4.49</v>
      </c>
      <c r="R55">
        <v>5.04</v>
      </c>
      <c r="S55">
        <v>27.74</v>
      </c>
      <c r="T55">
        <v>24.86</v>
      </c>
      <c r="U55" s="156">
        <f t="shared" si="2"/>
        <v>76</v>
      </c>
      <c r="V55" s="154">
        <f t="shared" si="3"/>
        <v>0</v>
      </c>
    </row>
    <row r="56" spans="1:22">
      <c r="A56" t="s">
        <v>98</v>
      </c>
      <c r="B56">
        <f>PPCL!D56</f>
        <v>248</v>
      </c>
      <c r="C56">
        <f>PPCL!E56</f>
        <v>0</v>
      </c>
      <c r="D56">
        <f>PPCL!O56</f>
        <v>76</v>
      </c>
      <c r="E56">
        <f>PPCL!P56</f>
        <v>0</v>
      </c>
      <c r="F56">
        <f t="shared" si="4"/>
        <v>248</v>
      </c>
      <c r="G56">
        <f t="shared" si="5"/>
        <v>76</v>
      </c>
      <c r="H56" s="154"/>
      <c r="I56">
        <f>BRPL_EOD!AI56+BRPL_EOD!AJ56</f>
        <v>13.87</v>
      </c>
      <c r="J56">
        <f>BYPL_EOD!AI56+BYPL_EOD!AJ56</f>
        <v>4.49</v>
      </c>
      <c r="K56">
        <f>MES_EOD!AI56+MES_EOD!AJ56</f>
        <v>5.04</v>
      </c>
      <c r="L56">
        <f>NDMC_EOD!AI56+NDMC_EOD!AJ56</f>
        <v>27.74</v>
      </c>
      <c r="M56">
        <f>TPDDL_EOD!AI56+TPDDL_EOD!AJ56</f>
        <v>24.86</v>
      </c>
      <c r="N56">
        <f t="shared" si="0"/>
        <v>76</v>
      </c>
      <c r="O56" s="154">
        <f t="shared" si="1"/>
        <v>0</v>
      </c>
      <c r="P56">
        <v>13.87</v>
      </c>
      <c r="Q56">
        <v>4.49</v>
      </c>
      <c r="R56">
        <v>5.04</v>
      </c>
      <c r="S56">
        <v>27.74</v>
      </c>
      <c r="T56">
        <v>24.86</v>
      </c>
      <c r="U56" s="156">
        <f t="shared" si="2"/>
        <v>76</v>
      </c>
      <c r="V56" s="154">
        <f t="shared" si="3"/>
        <v>0</v>
      </c>
    </row>
    <row r="57" spans="1:22">
      <c r="A57" t="s">
        <v>99</v>
      </c>
      <c r="B57">
        <f>PPCL!D57</f>
        <v>248</v>
      </c>
      <c r="C57">
        <f>PPCL!E57</f>
        <v>0</v>
      </c>
      <c r="D57">
        <f>PPCL!O57</f>
        <v>76</v>
      </c>
      <c r="E57">
        <f>PPCL!P57</f>
        <v>0</v>
      </c>
      <c r="F57">
        <f t="shared" si="4"/>
        <v>248</v>
      </c>
      <c r="G57">
        <f t="shared" si="5"/>
        <v>76</v>
      </c>
      <c r="H57" s="154"/>
      <c r="I57">
        <f>BRPL_EOD!AI57+BRPL_EOD!AJ57</f>
        <v>13.05</v>
      </c>
      <c r="J57">
        <f>BYPL_EOD!AI57+BYPL_EOD!AJ57</f>
        <v>8.6999999999999993</v>
      </c>
      <c r="K57">
        <f>MES_EOD!AI57+MES_EOD!AJ57</f>
        <v>4.74</v>
      </c>
      <c r="L57">
        <f>NDMC_EOD!AI57+NDMC_EOD!AJ57</f>
        <v>26.1</v>
      </c>
      <c r="M57">
        <f>TPDDL_EOD!AI57+TPDDL_EOD!AJ57</f>
        <v>23.4</v>
      </c>
      <c r="N57">
        <f t="shared" si="0"/>
        <v>75.990000000000009</v>
      </c>
      <c r="O57" s="154">
        <f t="shared" si="1"/>
        <v>9.9999999999909051E-3</v>
      </c>
      <c r="P57">
        <v>13.051717331227792</v>
      </c>
      <c r="Q57">
        <v>8.701144887485194</v>
      </c>
      <c r="R57">
        <v>4.7406237662850375</v>
      </c>
      <c r="S57">
        <v>26.103434662455584</v>
      </c>
      <c r="T57">
        <v>23.403079352546385</v>
      </c>
      <c r="U57" s="156">
        <f t="shared" si="2"/>
        <v>75.999999999999986</v>
      </c>
      <c r="V57" s="154">
        <f t="shared" si="3"/>
        <v>0</v>
      </c>
    </row>
    <row r="58" spans="1:22">
      <c r="A58" t="s">
        <v>100</v>
      </c>
      <c r="B58">
        <f>PPCL!D58</f>
        <v>248</v>
      </c>
      <c r="C58">
        <f>PPCL!E58</f>
        <v>0</v>
      </c>
      <c r="D58">
        <f>PPCL!O58</f>
        <v>76</v>
      </c>
      <c r="E58">
        <f>PPCL!P58</f>
        <v>0</v>
      </c>
      <c r="F58">
        <f t="shared" si="4"/>
        <v>248</v>
      </c>
      <c r="G58">
        <f t="shared" si="5"/>
        <v>76</v>
      </c>
      <c r="H58" s="154"/>
      <c r="I58">
        <f>BRPL_EOD!AI58+BRPL_EOD!AJ58</f>
        <v>13.05</v>
      </c>
      <c r="J58">
        <f>BYPL_EOD!AI58+BYPL_EOD!AJ58</f>
        <v>8.6999999999999993</v>
      </c>
      <c r="K58">
        <f>MES_EOD!AI58+MES_EOD!AJ58</f>
        <v>4.74</v>
      </c>
      <c r="L58">
        <f>NDMC_EOD!AI58+NDMC_EOD!AJ58</f>
        <v>26.1</v>
      </c>
      <c r="M58">
        <f>TPDDL_EOD!AI58+TPDDL_EOD!AJ58</f>
        <v>23.4</v>
      </c>
      <c r="N58">
        <f t="shared" si="0"/>
        <v>75.990000000000009</v>
      </c>
      <c r="O58" s="154">
        <f t="shared" si="1"/>
        <v>9.9999999999909051E-3</v>
      </c>
      <c r="P58">
        <v>13.051717331227792</v>
      </c>
      <c r="Q58">
        <v>8.701144887485194</v>
      </c>
      <c r="R58">
        <v>4.7406237662850375</v>
      </c>
      <c r="S58">
        <v>26.103434662455584</v>
      </c>
      <c r="T58">
        <v>23.403079352546385</v>
      </c>
      <c r="U58" s="156">
        <f t="shared" si="2"/>
        <v>75.999999999999986</v>
      </c>
      <c r="V58" s="154">
        <f t="shared" si="3"/>
        <v>0</v>
      </c>
    </row>
    <row r="59" spans="1:22">
      <c r="A59" t="s">
        <v>101</v>
      </c>
      <c r="B59">
        <f>PPCL!D59</f>
        <v>248</v>
      </c>
      <c r="C59">
        <f>PPCL!E59</f>
        <v>0</v>
      </c>
      <c r="D59">
        <f>PPCL!O59</f>
        <v>74</v>
      </c>
      <c r="E59">
        <f>PPCL!P59</f>
        <v>0</v>
      </c>
      <c r="F59">
        <f t="shared" si="4"/>
        <v>248</v>
      </c>
      <c r="G59">
        <f t="shared" si="5"/>
        <v>74</v>
      </c>
      <c r="H59" s="154"/>
      <c r="I59">
        <f>BRPL_EOD!AI59+BRPL_EOD!AJ59</f>
        <v>12.71</v>
      </c>
      <c r="J59">
        <f>BYPL_EOD!AI59+BYPL_EOD!AJ59</f>
        <v>8.4700000000000006</v>
      </c>
      <c r="K59">
        <f>MES_EOD!AI59+MES_EOD!AJ59</f>
        <v>4.62</v>
      </c>
      <c r="L59">
        <f>NDMC_EOD!AI59+NDMC_EOD!AJ59</f>
        <v>25.42</v>
      </c>
      <c r="M59">
        <f>TPDDL_EOD!AI59+TPDDL_EOD!AJ59</f>
        <v>22.78</v>
      </c>
      <c r="N59">
        <f t="shared" si="0"/>
        <v>74</v>
      </c>
      <c r="O59" s="154">
        <f t="shared" si="1"/>
        <v>0</v>
      </c>
      <c r="P59">
        <v>12.71</v>
      </c>
      <c r="Q59">
        <v>8.4700000000000006</v>
      </c>
      <c r="R59">
        <v>4.62</v>
      </c>
      <c r="S59">
        <v>25.42</v>
      </c>
      <c r="T59">
        <v>22.78</v>
      </c>
      <c r="U59" s="156">
        <f t="shared" si="2"/>
        <v>74</v>
      </c>
      <c r="V59" s="154">
        <f t="shared" si="3"/>
        <v>0</v>
      </c>
    </row>
    <row r="60" spans="1:22">
      <c r="A60" t="s">
        <v>102</v>
      </c>
      <c r="B60">
        <f>PPCL!D60</f>
        <v>248</v>
      </c>
      <c r="C60">
        <f>PPCL!E60</f>
        <v>0</v>
      </c>
      <c r="D60">
        <f>PPCL!O60</f>
        <v>74</v>
      </c>
      <c r="E60">
        <f>PPCL!P60</f>
        <v>0</v>
      </c>
      <c r="F60">
        <f t="shared" si="4"/>
        <v>248</v>
      </c>
      <c r="G60">
        <f t="shared" si="5"/>
        <v>74</v>
      </c>
      <c r="H60" s="154"/>
      <c r="I60">
        <f>BRPL_EOD!AI60+BRPL_EOD!AJ60</f>
        <v>12.71</v>
      </c>
      <c r="J60">
        <f>BYPL_EOD!AI60+BYPL_EOD!AJ60</f>
        <v>8.4700000000000006</v>
      </c>
      <c r="K60">
        <f>MES_EOD!AI60+MES_EOD!AJ60</f>
        <v>4.62</v>
      </c>
      <c r="L60">
        <f>NDMC_EOD!AI60+NDMC_EOD!AJ60</f>
        <v>25.42</v>
      </c>
      <c r="M60">
        <f>TPDDL_EOD!AI60+TPDDL_EOD!AJ60</f>
        <v>22.78</v>
      </c>
      <c r="N60">
        <f t="shared" si="0"/>
        <v>74</v>
      </c>
      <c r="O60" s="154">
        <f t="shared" si="1"/>
        <v>0</v>
      </c>
      <c r="P60">
        <v>12.71</v>
      </c>
      <c r="Q60">
        <v>8.4700000000000006</v>
      </c>
      <c r="R60">
        <v>4.62</v>
      </c>
      <c r="S60">
        <v>25.42</v>
      </c>
      <c r="T60">
        <v>22.78</v>
      </c>
      <c r="U60" s="156">
        <f t="shared" si="2"/>
        <v>74</v>
      </c>
      <c r="V60" s="154">
        <f t="shared" si="3"/>
        <v>0</v>
      </c>
    </row>
    <row r="61" spans="1:22">
      <c r="A61" t="s">
        <v>103</v>
      </c>
      <c r="B61">
        <f>PPCL!D61</f>
        <v>248</v>
      </c>
      <c r="C61">
        <f>PPCL!E61</f>
        <v>0</v>
      </c>
      <c r="D61">
        <f>PPCL!O61</f>
        <v>74</v>
      </c>
      <c r="E61">
        <f>PPCL!P61</f>
        <v>0</v>
      </c>
      <c r="F61">
        <f t="shared" si="4"/>
        <v>248</v>
      </c>
      <c r="G61">
        <f t="shared" si="5"/>
        <v>74</v>
      </c>
      <c r="H61" s="154"/>
      <c r="I61">
        <f>BRPL_EOD!AI61+BRPL_EOD!AJ61</f>
        <v>12.71</v>
      </c>
      <c r="J61">
        <f>BYPL_EOD!AI61+BYPL_EOD!AJ61</f>
        <v>8.4700000000000006</v>
      </c>
      <c r="K61">
        <f>MES_EOD!AI61+MES_EOD!AJ61</f>
        <v>4.62</v>
      </c>
      <c r="L61">
        <f>NDMC_EOD!AI61+NDMC_EOD!AJ61</f>
        <v>25.42</v>
      </c>
      <c r="M61">
        <f>TPDDL_EOD!AI61+TPDDL_EOD!AJ61</f>
        <v>22.78</v>
      </c>
      <c r="N61">
        <f t="shared" si="0"/>
        <v>74</v>
      </c>
      <c r="O61" s="154">
        <f t="shared" si="1"/>
        <v>0</v>
      </c>
      <c r="P61">
        <v>12.71</v>
      </c>
      <c r="Q61">
        <v>8.4700000000000006</v>
      </c>
      <c r="R61">
        <v>4.62</v>
      </c>
      <c r="S61">
        <v>25.42</v>
      </c>
      <c r="T61">
        <v>22.78</v>
      </c>
      <c r="U61" s="156">
        <f t="shared" si="2"/>
        <v>74</v>
      </c>
      <c r="V61" s="154">
        <f t="shared" si="3"/>
        <v>0</v>
      </c>
    </row>
    <row r="62" spans="1:22">
      <c r="A62" t="s">
        <v>104</v>
      </c>
      <c r="B62">
        <f>PPCL!D62</f>
        <v>248</v>
      </c>
      <c r="C62">
        <f>PPCL!E62</f>
        <v>0</v>
      </c>
      <c r="D62">
        <f>PPCL!O62</f>
        <v>74</v>
      </c>
      <c r="E62">
        <f>PPCL!P62</f>
        <v>0</v>
      </c>
      <c r="F62">
        <f t="shared" si="4"/>
        <v>248</v>
      </c>
      <c r="G62">
        <f t="shared" si="5"/>
        <v>74</v>
      </c>
      <c r="H62" s="154"/>
      <c r="I62">
        <f>BRPL_EOD!AI62+BRPL_EOD!AJ62</f>
        <v>11.97</v>
      </c>
      <c r="J62">
        <f>BYPL_EOD!AI62+BYPL_EOD!AJ62</f>
        <v>12.27</v>
      </c>
      <c r="K62">
        <f>MES_EOD!AI62+MES_EOD!AJ62</f>
        <v>4.3499999999999996</v>
      </c>
      <c r="L62">
        <f>NDMC_EOD!AI62+NDMC_EOD!AJ62</f>
        <v>23.94</v>
      </c>
      <c r="M62">
        <f>TPDDL_EOD!AI62+TPDDL_EOD!AJ62</f>
        <v>21.46</v>
      </c>
      <c r="N62">
        <f t="shared" si="0"/>
        <v>73.990000000000009</v>
      </c>
      <c r="O62" s="154">
        <f t="shared" si="1"/>
        <v>9.9999999999909051E-3</v>
      </c>
      <c r="P62">
        <v>11.971617786187322</v>
      </c>
      <c r="Q62">
        <v>12.271658332207053</v>
      </c>
      <c r="R62">
        <v>4.350587917286119</v>
      </c>
      <c r="S62">
        <v>23.943235572374643</v>
      </c>
      <c r="T62">
        <v>21.462900391944856</v>
      </c>
      <c r="U62" s="156">
        <f t="shared" si="2"/>
        <v>74</v>
      </c>
      <c r="V62" s="154">
        <f t="shared" si="3"/>
        <v>0</v>
      </c>
    </row>
    <row r="63" spans="1:22">
      <c r="A63" t="s">
        <v>105</v>
      </c>
      <c r="B63">
        <f>PPCL!D63</f>
        <v>248</v>
      </c>
      <c r="C63">
        <f>PPCL!E63</f>
        <v>0</v>
      </c>
      <c r="D63">
        <f>PPCL!O63</f>
        <v>74</v>
      </c>
      <c r="E63">
        <f>PPCL!P63</f>
        <v>0</v>
      </c>
      <c r="F63">
        <f t="shared" si="4"/>
        <v>248</v>
      </c>
      <c r="G63">
        <f t="shared" si="5"/>
        <v>74</v>
      </c>
      <c r="H63" s="154"/>
      <c r="I63">
        <f>BRPL_EOD!AI63+BRPL_EOD!AJ63</f>
        <v>11.97</v>
      </c>
      <c r="J63">
        <f>BYPL_EOD!AI63+BYPL_EOD!AJ63</f>
        <v>12.27</v>
      </c>
      <c r="K63">
        <f>MES_EOD!AI63+MES_EOD!AJ63</f>
        <v>4.3499999999999996</v>
      </c>
      <c r="L63">
        <f>NDMC_EOD!AI63+NDMC_EOD!AJ63</f>
        <v>23.94</v>
      </c>
      <c r="M63">
        <f>TPDDL_EOD!AI63+TPDDL_EOD!AJ63</f>
        <v>21.46</v>
      </c>
      <c r="N63">
        <f t="shared" si="0"/>
        <v>73.990000000000009</v>
      </c>
      <c r="O63" s="154">
        <f t="shared" si="1"/>
        <v>9.9999999999909051E-3</v>
      </c>
      <c r="P63">
        <v>11.971617786187322</v>
      </c>
      <c r="Q63">
        <v>12.271658332207053</v>
      </c>
      <c r="R63">
        <v>4.350587917286119</v>
      </c>
      <c r="S63">
        <v>23.943235572374643</v>
      </c>
      <c r="T63">
        <v>21.462900391944856</v>
      </c>
      <c r="U63" s="156">
        <f t="shared" si="2"/>
        <v>74</v>
      </c>
      <c r="V63" s="154">
        <f t="shared" si="3"/>
        <v>0</v>
      </c>
    </row>
    <row r="64" spans="1:22">
      <c r="A64" t="s">
        <v>106</v>
      </c>
      <c r="B64">
        <f>PPCL!D64</f>
        <v>248</v>
      </c>
      <c r="C64">
        <f>PPCL!E64</f>
        <v>0</v>
      </c>
      <c r="D64">
        <f>PPCL!O64</f>
        <v>74</v>
      </c>
      <c r="E64">
        <f>PPCL!P64</f>
        <v>0</v>
      </c>
      <c r="F64">
        <f t="shared" si="4"/>
        <v>248</v>
      </c>
      <c r="G64">
        <f t="shared" si="5"/>
        <v>74</v>
      </c>
      <c r="H64" s="154"/>
      <c r="I64">
        <f>BRPL_EOD!AI64+BRPL_EOD!AJ64</f>
        <v>11.4</v>
      </c>
      <c r="J64">
        <f>BYPL_EOD!AI64+BYPL_EOD!AJ64</f>
        <v>15.2</v>
      </c>
      <c r="K64">
        <f>MES_EOD!AI64+MES_EOD!AJ64</f>
        <v>4.1399999999999997</v>
      </c>
      <c r="L64">
        <f>NDMC_EOD!AI64+NDMC_EOD!AJ64</f>
        <v>22.81</v>
      </c>
      <c r="M64">
        <f>TPDDL_EOD!AI64+TPDDL_EOD!AJ64</f>
        <v>20.440000000000001</v>
      </c>
      <c r="N64">
        <f t="shared" si="0"/>
        <v>73.989999999999995</v>
      </c>
      <c r="O64" s="154">
        <f t="shared" si="1"/>
        <v>1.0000000000005116E-2</v>
      </c>
      <c r="P64">
        <v>11.401540748749833</v>
      </c>
      <c r="Q64">
        <v>15.202054331666442</v>
      </c>
      <c r="R64">
        <v>4.140559535072307</v>
      </c>
      <c r="S64">
        <v>22.813082849033652</v>
      </c>
      <c r="T64">
        <v>20.442762535477769</v>
      </c>
      <c r="U64" s="156">
        <f t="shared" si="2"/>
        <v>74</v>
      </c>
      <c r="V64" s="154">
        <f t="shared" si="3"/>
        <v>0</v>
      </c>
    </row>
    <row r="65" spans="1:22">
      <c r="A65" t="s">
        <v>107</v>
      </c>
      <c r="B65">
        <f>PPCL!D65</f>
        <v>248</v>
      </c>
      <c r="C65">
        <f>PPCL!E65</f>
        <v>0</v>
      </c>
      <c r="D65">
        <f>PPCL!O65</f>
        <v>74</v>
      </c>
      <c r="E65">
        <f>PPCL!P65</f>
        <v>0</v>
      </c>
      <c r="F65">
        <f t="shared" si="4"/>
        <v>248</v>
      </c>
      <c r="G65">
        <f t="shared" si="5"/>
        <v>74</v>
      </c>
      <c r="H65" s="154"/>
      <c r="I65">
        <f>BRPL_EOD!AI65+BRPL_EOD!AJ65</f>
        <v>12.29</v>
      </c>
      <c r="J65">
        <f>BYPL_EOD!AI65+BYPL_EOD!AJ65</f>
        <v>10.65</v>
      </c>
      <c r="K65">
        <f>MES_EOD!AI65+MES_EOD!AJ65</f>
        <v>4.46</v>
      </c>
      <c r="L65">
        <f>NDMC_EOD!AI65+NDMC_EOD!AJ65</f>
        <v>24.57</v>
      </c>
      <c r="M65">
        <f>TPDDL_EOD!AI65+TPDDL_EOD!AJ65</f>
        <v>22.03</v>
      </c>
      <c r="N65">
        <f t="shared" si="0"/>
        <v>74</v>
      </c>
      <c r="O65" s="154">
        <f t="shared" si="1"/>
        <v>0</v>
      </c>
      <c r="P65">
        <v>12.29</v>
      </c>
      <c r="Q65">
        <v>10.65</v>
      </c>
      <c r="R65">
        <v>4.46</v>
      </c>
      <c r="S65">
        <v>24.57</v>
      </c>
      <c r="T65">
        <v>22.03</v>
      </c>
      <c r="U65" s="156">
        <f t="shared" si="2"/>
        <v>74</v>
      </c>
      <c r="V65" s="154">
        <f t="shared" si="3"/>
        <v>0</v>
      </c>
    </row>
    <row r="66" spans="1:22">
      <c r="A66" t="s">
        <v>108</v>
      </c>
      <c r="B66">
        <f>PPCL!D66</f>
        <v>248</v>
      </c>
      <c r="C66">
        <f>PPCL!E66</f>
        <v>0</v>
      </c>
      <c r="D66">
        <f>PPCL!O66</f>
        <v>74</v>
      </c>
      <c r="E66">
        <f>PPCL!P66</f>
        <v>0</v>
      </c>
      <c r="F66">
        <f t="shared" si="4"/>
        <v>248</v>
      </c>
      <c r="G66">
        <f t="shared" si="5"/>
        <v>74</v>
      </c>
      <c r="H66" s="154"/>
      <c r="I66">
        <f>BRPL_EOD!AI66+BRPL_EOD!AJ66</f>
        <v>11.4</v>
      </c>
      <c r="J66">
        <f>BYPL_EOD!AI66+BYPL_EOD!AJ66</f>
        <v>15.2</v>
      </c>
      <c r="K66">
        <f>MES_EOD!AI66+MES_EOD!AJ66</f>
        <v>4.1399999999999997</v>
      </c>
      <c r="L66">
        <f>NDMC_EOD!AI66+NDMC_EOD!AJ66</f>
        <v>22.81</v>
      </c>
      <c r="M66">
        <f>TPDDL_EOD!AI66+TPDDL_EOD!AJ66</f>
        <v>20.440000000000001</v>
      </c>
      <c r="N66">
        <f t="shared" si="0"/>
        <v>73.989999999999995</v>
      </c>
      <c r="O66" s="154">
        <f t="shared" si="1"/>
        <v>1.0000000000005116E-2</v>
      </c>
      <c r="P66">
        <v>11.401540748749833</v>
      </c>
      <c r="Q66">
        <v>15.202054331666442</v>
      </c>
      <c r="R66">
        <v>4.140559535072307</v>
      </c>
      <c r="S66">
        <v>22.813082849033652</v>
      </c>
      <c r="T66">
        <v>20.442762535477769</v>
      </c>
      <c r="U66" s="156">
        <f t="shared" si="2"/>
        <v>74</v>
      </c>
      <c r="V66" s="154">
        <f t="shared" si="3"/>
        <v>0</v>
      </c>
    </row>
    <row r="67" spans="1:22">
      <c r="A67" t="s">
        <v>109</v>
      </c>
      <c r="B67">
        <f>PPCL!D67</f>
        <v>248</v>
      </c>
      <c r="C67">
        <f>PPCL!E67</f>
        <v>0</v>
      </c>
      <c r="D67">
        <f>PPCL!O67</f>
        <v>74</v>
      </c>
      <c r="E67">
        <f>PPCL!P67</f>
        <v>0</v>
      </c>
      <c r="F67">
        <f t="shared" si="4"/>
        <v>248</v>
      </c>
      <c r="G67">
        <f t="shared" si="5"/>
        <v>74</v>
      </c>
      <c r="H67" s="154"/>
      <c r="I67">
        <f>BRPL_EOD!AI67+BRPL_EOD!AJ67</f>
        <v>11.4</v>
      </c>
      <c r="J67">
        <f>BYPL_EOD!AI67+BYPL_EOD!AJ67</f>
        <v>15.2</v>
      </c>
      <c r="K67">
        <f>MES_EOD!AI67+MES_EOD!AJ67</f>
        <v>4.1399999999999997</v>
      </c>
      <c r="L67">
        <f>NDMC_EOD!AI67+NDMC_EOD!AJ67</f>
        <v>22.81</v>
      </c>
      <c r="M67">
        <f>TPDDL_EOD!AI67+TPDDL_EOD!AJ67</f>
        <v>20.440000000000001</v>
      </c>
      <c r="N67">
        <f t="shared" ref="N67:N98" si="6">SUM(I67:M67)</f>
        <v>73.989999999999995</v>
      </c>
      <c r="O67" s="154">
        <f t="shared" ref="O67:O98" si="7">G67-N67</f>
        <v>1.0000000000005116E-2</v>
      </c>
      <c r="P67">
        <v>11.401540748749833</v>
      </c>
      <c r="Q67">
        <v>15.202054331666442</v>
      </c>
      <c r="R67">
        <v>4.140559535072307</v>
      </c>
      <c r="S67">
        <v>22.813082849033652</v>
      </c>
      <c r="T67">
        <v>20.442762535477769</v>
      </c>
      <c r="U67" s="156">
        <f t="shared" ref="U67:U98" si="8">SUM(P67:T67)</f>
        <v>74</v>
      </c>
      <c r="V67" s="154">
        <f t="shared" ref="V67:V99" si="9">G67-U67</f>
        <v>0</v>
      </c>
    </row>
    <row r="68" spans="1:22">
      <c r="A68" t="s">
        <v>110</v>
      </c>
      <c r="B68">
        <f>PPCL!D68</f>
        <v>248</v>
      </c>
      <c r="C68">
        <f>PPCL!E68</f>
        <v>0</v>
      </c>
      <c r="D68">
        <f>PPCL!O68</f>
        <v>74</v>
      </c>
      <c r="E68">
        <f>PPCL!P68</f>
        <v>0</v>
      </c>
      <c r="F68">
        <f t="shared" ref="F68:F98" si="10">B68+C68</f>
        <v>248</v>
      </c>
      <c r="G68">
        <f t="shared" ref="G68:G98" si="11">D68+E68</f>
        <v>74</v>
      </c>
      <c r="H68" s="154"/>
      <c r="I68">
        <f>BRPL_EOD!AI68+BRPL_EOD!AJ68</f>
        <v>11.4</v>
      </c>
      <c r="J68">
        <f>BYPL_EOD!AI68+BYPL_EOD!AJ68</f>
        <v>15.2</v>
      </c>
      <c r="K68">
        <f>MES_EOD!AI68+MES_EOD!AJ68</f>
        <v>4.1399999999999997</v>
      </c>
      <c r="L68">
        <f>NDMC_EOD!AI68+NDMC_EOD!AJ68</f>
        <v>22.81</v>
      </c>
      <c r="M68">
        <f>TPDDL_EOD!AI68+TPDDL_EOD!AJ68</f>
        <v>20.440000000000001</v>
      </c>
      <c r="N68">
        <f t="shared" si="6"/>
        <v>73.989999999999995</v>
      </c>
      <c r="O68" s="154">
        <f t="shared" si="7"/>
        <v>1.0000000000005116E-2</v>
      </c>
      <c r="P68">
        <v>11.401540748749833</v>
      </c>
      <c r="Q68">
        <v>15.202054331666442</v>
      </c>
      <c r="R68">
        <v>4.140559535072307</v>
      </c>
      <c r="S68">
        <v>22.813082849033652</v>
      </c>
      <c r="T68">
        <v>20.442762535477769</v>
      </c>
      <c r="U68" s="156">
        <f t="shared" si="8"/>
        <v>74</v>
      </c>
      <c r="V68" s="154">
        <f t="shared" si="9"/>
        <v>0</v>
      </c>
    </row>
    <row r="69" spans="1:22">
      <c r="A69" t="s">
        <v>111</v>
      </c>
      <c r="B69">
        <f>PPCL!D69</f>
        <v>248</v>
      </c>
      <c r="C69">
        <f>PPCL!E69</f>
        <v>0</v>
      </c>
      <c r="D69">
        <f>PPCL!O69</f>
        <v>74</v>
      </c>
      <c r="E69">
        <f>PPCL!P69</f>
        <v>0</v>
      </c>
      <c r="F69">
        <f t="shared" si="10"/>
        <v>248</v>
      </c>
      <c r="G69">
        <f t="shared" si="11"/>
        <v>74</v>
      </c>
      <c r="H69" s="154"/>
      <c r="I69">
        <f>BRPL_EOD!AI69+BRPL_EOD!AJ69</f>
        <v>0</v>
      </c>
      <c r="J69">
        <f>BYPL_EOD!AI69+BYPL_EOD!AJ69</f>
        <v>17.97</v>
      </c>
      <c r="K69">
        <f>MES_EOD!AI69+MES_EOD!AJ69</f>
        <v>4.9000000000000004</v>
      </c>
      <c r="L69">
        <f>NDMC_EOD!AI69+NDMC_EOD!AJ69</f>
        <v>26.96</v>
      </c>
      <c r="M69">
        <f>TPDDL_EOD!AI69+TPDDL_EOD!AJ69</f>
        <v>24.17</v>
      </c>
      <c r="N69">
        <f t="shared" si="6"/>
        <v>74</v>
      </c>
      <c r="O69" s="154">
        <f t="shared" si="7"/>
        <v>0</v>
      </c>
      <c r="P69">
        <v>0</v>
      </c>
      <c r="Q69">
        <v>17.97</v>
      </c>
      <c r="R69">
        <v>4.9000000000000004</v>
      </c>
      <c r="S69">
        <v>26.96</v>
      </c>
      <c r="T69">
        <v>24.17</v>
      </c>
      <c r="U69" s="156">
        <f t="shared" si="8"/>
        <v>74</v>
      </c>
      <c r="V69" s="154">
        <f t="shared" si="9"/>
        <v>0</v>
      </c>
    </row>
    <row r="70" spans="1:22">
      <c r="A70" t="s">
        <v>112</v>
      </c>
      <c r="B70">
        <f>PPCL!D70</f>
        <v>208</v>
      </c>
      <c r="C70">
        <f>PPCL!E70</f>
        <v>0</v>
      </c>
      <c r="D70">
        <f>PPCL!O70</f>
        <v>74</v>
      </c>
      <c r="E70">
        <f>PPCL!P70</f>
        <v>0</v>
      </c>
      <c r="F70">
        <f t="shared" si="10"/>
        <v>208</v>
      </c>
      <c r="G70">
        <f t="shared" si="11"/>
        <v>74</v>
      </c>
      <c r="H70" s="154"/>
      <c r="I70">
        <f>BRPL_EOD!AI70+BRPL_EOD!AJ70</f>
        <v>0</v>
      </c>
      <c r="J70">
        <f>BYPL_EOD!AI70+BYPL_EOD!AJ70</f>
        <v>17.97</v>
      </c>
      <c r="K70">
        <f>MES_EOD!AI70+MES_EOD!AJ70</f>
        <v>4.9000000000000004</v>
      </c>
      <c r="L70">
        <f>NDMC_EOD!AI70+NDMC_EOD!AJ70</f>
        <v>26.96</v>
      </c>
      <c r="M70">
        <f>TPDDL_EOD!AI70+TPDDL_EOD!AJ70</f>
        <v>24.17</v>
      </c>
      <c r="N70">
        <f t="shared" si="6"/>
        <v>74</v>
      </c>
      <c r="O70" s="154">
        <f t="shared" si="7"/>
        <v>0</v>
      </c>
      <c r="P70">
        <v>0</v>
      </c>
      <c r="Q70">
        <v>17.97</v>
      </c>
      <c r="R70">
        <v>4.9000000000000004</v>
      </c>
      <c r="S70">
        <v>26.96</v>
      </c>
      <c r="T70">
        <v>24.17</v>
      </c>
      <c r="U70" s="156">
        <f t="shared" si="8"/>
        <v>74</v>
      </c>
      <c r="V70" s="154">
        <f t="shared" si="9"/>
        <v>0</v>
      </c>
    </row>
    <row r="71" spans="1:22">
      <c r="A71" t="s">
        <v>113</v>
      </c>
      <c r="B71">
        <f>PPCL!D71</f>
        <v>188</v>
      </c>
      <c r="C71">
        <f>PPCL!E71</f>
        <v>0</v>
      </c>
      <c r="D71">
        <f>PPCL!O71</f>
        <v>76</v>
      </c>
      <c r="E71">
        <f>PPCL!P71</f>
        <v>0</v>
      </c>
      <c r="F71">
        <f t="shared" si="10"/>
        <v>188</v>
      </c>
      <c r="G71">
        <f t="shared" si="11"/>
        <v>76</v>
      </c>
      <c r="H71" s="154"/>
      <c r="I71">
        <f>BRPL_EOD!AI71+BRPL_EOD!AJ71</f>
        <v>29.83</v>
      </c>
      <c r="J71">
        <f>BYPL_EOD!AI71+BYPL_EOD!AJ71</f>
        <v>11.22</v>
      </c>
      <c r="K71">
        <f>MES_EOD!AI71+MES_EOD!AJ71</f>
        <v>3.06</v>
      </c>
      <c r="L71">
        <f>NDMC_EOD!AI71+NDMC_EOD!AJ71</f>
        <v>16.82</v>
      </c>
      <c r="M71">
        <f>TPDDL_EOD!AI71+TPDDL_EOD!AJ71</f>
        <v>15.08</v>
      </c>
      <c r="N71">
        <f t="shared" si="6"/>
        <v>76.010000000000005</v>
      </c>
      <c r="O71" s="154">
        <f t="shared" si="7"/>
        <v>-1.0000000000005116E-2</v>
      </c>
      <c r="P71">
        <v>29.826075516379419</v>
      </c>
      <c r="Q71">
        <v>11.218523878437047</v>
      </c>
      <c r="R71">
        <v>3.0595974213919219</v>
      </c>
      <c r="S71">
        <v>16.817787133271938</v>
      </c>
      <c r="T71">
        <v>15.078016050519668</v>
      </c>
      <c r="U71" s="156">
        <f t="shared" si="8"/>
        <v>75.999999999999986</v>
      </c>
      <c r="V71" s="154">
        <f t="shared" si="9"/>
        <v>0</v>
      </c>
    </row>
    <row r="72" spans="1:22">
      <c r="A72" t="s">
        <v>114</v>
      </c>
      <c r="B72">
        <f>PPCL!D72</f>
        <v>188</v>
      </c>
      <c r="C72">
        <f>PPCL!E72</f>
        <v>0</v>
      </c>
      <c r="D72">
        <f>PPCL!O72</f>
        <v>76</v>
      </c>
      <c r="E72">
        <f>PPCL!P72</f>
        <v>0</v>
      </c>
      <c r="F72">
        <f t="shared" si="10"/>
        <v>188</v>
      </c>
      <c r="G72">
        <f t="shared" si="11"/>
        <v>76</v>
      </c>
      <c r="H72" s="154"/>
      <c r="I72">
        <f>BRPL_EOD!AI72+BRPL_EOD!AJ72</f>
        <v>24.87</v>
      </c>
      <c r="J72">
        <f>BYPL_EOD!AI72+BYPL_EOD!AJ72</f>
        <v>9.35</v>
      </c>
      <c r="K72">
        <f>MES_EOD!AI72+MES_EOD!AJ72</f>
        <v>2.5499999999999998</v>
      </c>
      <c r="L72">
        <f>NDMC_EOD!AI72+NDMC_EOD!AJ72</f>
        <v>26.65</v>
      </c>
      <c r="M72">
        <f>TPDDL_EOD!AI72+TPDDL_EOD!AJ72</f>
        <v>12.57</v>
      </c>
      <c r="N72">
        <f t="shared" si="6"/>
        <v>75.989999999999995</v>
      </c>
      <c r="O72" s="154">
        <f t="shared" si="7"/>
        <v>1.0000000000005116E-2</v>
      </c>
      <c r="P72">
        <v>24.873272799052511</v>
      </c>
      <c r="Q72">
        <v>9.3512304250559293</v>
      </c>
      <c r="R72">
        <v>2.5503355704697985</v>
      </c>
      <c r="S72">
        <v>26.653507040400054</v>
      </c>
      <c r="T72">
        <v>12.571654165021714</v>
      </c>
      <c r="U72" s="156">
        <f t="shared" si="8"/>
        <v>76</v>
      </c>
      <c r="V72" s="154">
        <f t="shared" si="9"/>
        <v>0</v>
      </c>
    </row>
    <row r="73" spans="1:22">
      <c r="A73" t="s">
        <v>115</v>
      </c>
      <c r="B73">
        <f>PPCL!D73</f>
        <v>168</v>
      </c>
      <c r="C73">
        <f>PPCL!E73</f>
        <v>0</v>
      </c>
      <c r="D73">
        <f>PPCL!O73</f>
        <v>76</v>
      </c>
      <c r="E73">
        <f>PPCL!P73</f>
        <v>0</v>
      </c>
      <c r="F73">
        <f t="shared" si="10"/>
        <v>168</v>
      </c>
      <c r="G73">
        <f t="shared" si="11"/>
        <v>76</v>
      </c>
      <c r="H73" s="154"/>
      <c r="I73">
        <f>BRPL_EOD!AI73+BRPL_EOD!AJ73</f>
        <v>21.5</v>
      </c>
      <c r="J73">
        <f>BYPL_EOD!AI73+BYPL_EOD!AJ73</f>
        <v>9.0500000000000007</v>
      </c>
      <c r="K73">
        <f>MES_EOD!AI73+MES_EOD!AJ73</f>
        <v>2.4700000000000002</v>
      </c>
      <c r="L73">
        <f>NDMC_EOD!AI73+NDMC_EOD!AJ73</f>
        <v>30.82</v>
      </c>
      <c r="M73">
        <f>TPDDL_EOD!AI73+TPDDL_EOD!AJ73</f>
        <v>12.16</v>
      </c>
      <c r="N73">
        <f t="shared" si="6"/>
        <v>76</v>
      </c>
      <c r="O73" s="154">
        <f t="shared" si="7"/>
        <v>0</v>
      </c>
      <c r="P73">
        <v>21.5</v>
      </c>
      <c r="Q73">
        <v>9.0500000000000007</v>
      </c>
      <c r="R73">
        <v>2.4700000000000002</v>
      </c>
      <c r="S73">
        <v>30.82</v>
      </c>
      <c r="T73">
        <v>12.16</v>
      </c>
      <c r="U73" s="156">
        <f t="shared" si="8"/>
        <v>76</v>
      </c>
      <c r="V73" s="154">
        <f t="shared" si="9"/>
        <v>0</v>
      </c>
    </row>
    <row r="74" spans="1:22">
      <c r="A74" t="s">
        <v>116</v>
      </c>
      <c r="B74">
        <f>PPCL!D74</f>
        <v>248</v>
      </c>
      <c r="C74">
        <f>PPCL!E74</f>
        <v>0</v>
      </c>
      <c r="D74">
        <f>PPCL!O74</f>
        <v>222.5</v>
      </c>
      <c r="E74">
        <f>PPCL!P74</f>
        <v>0</v>
      </c>
      <c r="F74">
        <f t="shared" si="10"/>
        <v>248</v>
      </c>
      <c r="G74">
        <f t="shared" si="11"/>
        <v>222.5</v>
      </c>
      <c r="H74" s="154"/>
      <c r="I74">
        <f>BRPL_EOD!AI74+BRPL_EOD!AJ74</f>
        <v>70.16</v>
      </c>
      <c r="J74">
        <f>BYPL_EOD!AI74+BYPL_EOD!AJ74</f>
        <v>20</v>
      </c>
      <c r="K74">
        <f>MES_EOD!AI74+MES_EOD!AJ74</f>
        <v>5.45</v>
      </c>
      <c r="L74">
        <f>NDMC_EOD!AI74+NDMC_EOD!AJ74</f>
        <v>100</v>
      </c>
      <c r="M74">
        <f>TPDDL_EOD!AI74+TPDDL_EOD!AJ74</f>
        <v>26.89</v>
      </c>
      <c r="N74">
        <f t="shared" si="6"/>
        <v>222.5</v>
      </c>
      <c r="O74" s="154">
        <f t="shared" si="7"/>
        <v>0</v>
      </c>
      <c r="P74">
        <v>70.16</v>
      </c>
      <c r="Q74">
        <v>20</v>
      </c>
      <c r="R74">
        <v>5.45</v>
      </c>
      <c r="S74">
        <v>100</v>
      </c>
      <c r="T74">
        <v>26.89</v>
      </c>
      <c r="U74" s="156">
        <f t="shared" si="8"/>
        <v>222.5</v>
      </c>
      <c r="V74" s="154">
        <f t="shared" si="9"/>
        <v>0</v>
      </c>
    </row>
    <row r="75" spans="1:22">
      <c r="A75" t="s">
        <v>117</v>
      </c>
      <c r="B75">
        <f>PPCL!D75</f>
        <v>248</v>
      </c>
      <c r="C75">
        <f>PPCL!E75</f>
        <v>0</v>
      </c>
      <c r="D75">
        <f>PPCL!O75</f>
        <v>232.5</v>
      </c>
      <c r="E75">
        <f>PPCL!P75</f>
        <v>0</v>
      </c>
      <c r="F75">
        <f t="shared" si="10"/>
        <v>248</v>
      </c>
      <c r="G75">
        <f t="shared" si="11"/>
        <v>232.5</v>
      </c>
      <c r="H75" s="154"/>
      <c r="I75">
        <f>BRPL_EOD!AI75+BRPL_EOD!AJ75</f>
        <v>70.16</v>
      </c>
      <c r="J75">
        <f>BYPL_EOD!AI75+BYPL_EOD!AJ75</f>
        <v>30</v>
      </c>
      <c r="K75">
        <f>MES_EOD!AI75+MES_EOD!AJ75</f>
        <v>5.45</v>
      </c>
      <c r="L75">
        <f>NDMC_EOD!AI75+NDMC_EOD!AJ75</f>
        <v>100</v>
      </c>
      <c r="M75">
        <f>TPDDL_EOD!AI75+TPDDL_EOD!AJ75</f>
        <v>26.89</v>
      </c>
      <c r="N75">
        <f t="shared" si="6"/>
        <v>232.5</v>
      </c>
      <c r="O75" s="154">
        <f t="shared" si="7"/>
        <v>0</v>
      </c>
      <c r="P75">
        <v>70.16</v>
      </c>
      <c r="Q75">
        <v>30</v>
      </c>
      <c r="R75">
        <v>5.45</v>
      </c>
      <c r="S75">
        <v>100</v>
      </c>
      <c r="T75">
        <v>26.89</v>
      </c>
      <c r="U75" s="156">
        <f t="shared" si="8"/>
        <v>232.5</v>
      </c>
      <c r="V75" s="154">
        <f t="shared" si="9"/>
        <v>0</v>
      </c>
    </row>
    <row r="76" spans="1:22">
      <c r="A76" t="s">
        <v>118</v>
      </c>
      <c r="B76">
        <f>PPCL!D76</f>
        <v>248</v>
      </c>
      <c r="C76">
        <f>PPCL!E76</f>
        <v>0</v>
      </c>
      <c r="D76">
        <f>PPCL!O76</f>
        <v>232.5</v>
      </c>
      <c r="E76">
        <f>PPCL!P76</f>
        <v>0</v>
      </c>
      <c r="F76">
        <f t="shared" si="10"/>
        <v>248</v>
      </c>
      <c r="G76">
        <f t="shared" si="11"/>
        <v>232.5</v>
      </c>
      <c r="H76" s="154"/>
      <c r="I76">
        <f>BRPL_EOD!AI76+BRPL_EOD!AJ76</f>
        <v>70.16</v>
      </c>
      <c r="J76">
        <f>BYPL_EOD!AI76+BYPL_EOD!AJ76</f>
        <v>30</v>
      </c>
      <c r="K76">
        <f>MES_EOD!AI76+MES_EOD!AJ76</f>
        <v>5.45</v>
      </c>
      <c r="L76">
        <f>NDMC_EOD!AI76+NDMC_EOD!AJ76</f>
        <v>100</v>
      </c>
      <c r="M76">
        <f>TPDDL_EOD!AI76+TPDDL_EOD!AJ76</f>
        <v>26.89</v>
      </c>
      <c r="N76">
        <f t="shared" si="6"/>
        <v>232.5</v>
      </c>
      <c r="O76" s="154">
        <f t="shared" si="7"/>
        <v>0</v>
      </c>
      <c r="P76">
        <v>70.16</v>
      </c>
      <c r="Q76">
        <v>30</v>
      </c>
      <c r="R76">
        <v>5.45</v>
      </c>
      <c r="S76">
        <v>100</v>
      </c>
      <c r="T76">
        <v>26.89</v>
      </c>
      <c r="U76" s="156">
        <f t="shared" si="8"/>
        <v>232.5</v>
      </c>
      <c r="V76" s="154">
        <f t="shared" si="9"/>
        <v>0</v>
      </c>
    </row>
    <row r="77" spans="1:22">
      <c r="A77" t="s">
        <v>119</v>
      </c>
      <c r="B77">
        <f>PPCL!D77</f>
        <v>248</v>
      </c>
      <c r="C77">
        <f>PPCL!E77</f>
        <v>0</v>
      </c>
      <c r="D77">
        <f>PPCL!O77</f>
        <v>232.5</v>
      </c>
      <c r="E77">
        <f>PPCL!P77</f>
        <v>0</v>
      </c>
      <c r="F77">
        <f t="shared" si="10"/>
        <v>248</v>
      </c>
      <c r="G77">
        <f t="shared" si="11"/>
        <v>232.5</v>
      </c>
      <c r="H77" s="154"/>
      <c r="I77">
        <f>BRPL_EOD!AI77+BRPL_EOD!AJ77</f>
        <v>70.16</v>
      </c>
      <c r="J77">
        <f>BYPL_EOD!AI77+BYPL_EOD!AJ77</f>
        <v>30</v>
      </c>
      <c r="K77">
        <f>MES_EOD!AI77+MES_EOD!AJ77</f>
        <v>5.45</v>
      </c>
      <c r="L77">
        <f>NDMC_EOD!AI77+NDMC_EOD!AJ77</f>
        <v>100</v>
      </c>
      <c r="M77">
        <f>TPDDL_EOD!AI77+TPDDL_EOD!AJ77</f>
        <v>26.89</v>
      </c>
      <c r="N77">
        <f t="shared" si="6"/>
        <v>232.5</v>
      </c>
      <c r="O77" s="154">
        <f t="shared" si="7"/>
        <v>0</v>
      </c>
      <c r="P77">
        <v>70.16</v>
      </c>
      <c r="Q77">
        <v>30</v>
      </c>
      <c r="R77">
        <v>5.45</v>
      </c>
      <c r="S77">
        <v>100</v>
      </c>
      <c r="T77">
        <v>26.89</v>
      </c>
      <c r="U77" s="156">
        <f t="shared" si="8"/>
        <v>232.5</v>
      </c>
      <c r="V77" s="154">
        <f t="shared" si="9"/>
        <v>0</v>
      </c>
    </row>
    <row r="78" spans="1:22">
      <c r="A78" t="s">
        <v>120</v>
      </c>
      <c r="B78">
        <f>PPCL!D78</f>
        <v>248</v>
      </c>
      <c r="C78">
        <f>PPCL!E78</f>
        <v>0</v>
      </c>
      <c r="D78">
        <f>PPCL!O78</f>
        <v>232.5</v>
      </c>
      <c r="E78">
        <f>PPCL!P78</f>
        <v>0</v>
      </c>
      <c r="F78">
        <f t="shared" si="10"/>
        <v>248</v>
      </c>
      <c r="G78">
        <f t="shared" si="11"/>
        <v>232.5</v>
      </c>
      <c r="H78" s="154"/>
      <c r="I78">
        <f>BRPL_EOD!AI78+BRPL_EOD!AJ78</f>
        <v>70.16</v>
      </c>
      <c r="J78">
        <f>BYPL_EOD!AI78+BYPL_EOD!AJ78</f>
        <v>30</v>
      </c>
      <c r="K78">
        <f>MES_EOD!AI78+MES_EOD!AJ78</f>
        <v>5.45</v>
      </c>
      <c r="L78">
        <f>NDMC_EOD!AI78+NDMC_EOD!AJ78</f>
        <v>100</v>
      </c>
      <c r="M78">
        <f>TPDDL_EOD!AI78+TPDDL_EOD!AJ78</f>
        <v>26.89</v>
      </c>
      <c r="N78">
        <f t="shared" si="6"/>
        <v>232.5</v>
      </c>
      <c r="O78" s="154">
        <f t="shared" si="7"/>
        <v>0</v>
      </c>
      <c r="P78">
        <v>70.16</v>
      </c>
      <c r="Q78">
        <v>30</v>
      </c>
      <c r="R78">
        <v>5.45</v>
      </c>
      <c r="S78">
        <v>100</v>
      </c>
      <c r="T78">
        <v>26.89</v>
      </c>
      <c r="U78" s="156">
        <f t="shared" si="8"/>
        <v>232.5</v>
      </c>
      <c r="V78" s="154">
        <f t="shared" si="9"/>
        <v>0</v>
      </c>
    </row>
    <row r="79" spans="1:22">
      <c r="A79" t="s">
        <v>121</v>
      </c>
      <c r="B79">
        <f>PPCL!D79</f>
        <v>248</v>
      </c>
      <c r="C79">
        <f>PPCL!E79</f>
        <v>0</v>
      </c>
      <c r="D79">
        <f>PPCL!O79</f>
        <v>232.5</v>
      </c>
      <c r="E79">
        <f>PPCL!P79</f>
        <v>0</v>
      </c>
      <c r="F79">
        <f t="shared" si="10"/>
        <v>248</v>
      </c>
      <c r="G79">
        <f t="shared" si="11"/>
        <v>232.5</v>
      </c>
      <c r="H79" s="154"/>
      <c r="I79">
        <f>BRPL_EOD!AI79+BRPL_EOD!AJ79</f>
        <v>70.16</v>
      </c>
      <c r="J79">
        <f>BYPL_EOD!AI79+BYPL_EOD!AJ79</f>
        <v>30</v>
      </c>
      <c r="K79">
        <f>MES_EOD!AI79+MES_EOD!AJ79</f>
        <v>5.45</v>
      </c>
      <c r="L79">
        <f>NDMC_EOD!AI79+NDMC_EOD!AJ79</f>
        <v>100</v>
      </c>
      <c r="M79">
        <f>TPDDL_EOD!AI79+TPDDL_EOD!AJ79</f>
        <v>26.89</v>
      </c>
      <c r="N79">
        <f t="shared" si="6"/>
        <v>232.5</v>
      </c>
      <c r="O79" s="154">
        <f t="shared" si="7"/>
        <v>0</v>
      </c>
      <c r="P79">
        <v>70.16</v>
      </c>
      <c r="Q79">
        <v>30</v>
      </c>
      <c r="R79">
        <v>5.45</v>
      </c>
      <c r="S79">
        <v>100</v>
      </c>
      <c r="T79">
        <v>26.89</v>
      </c>
      <c r="U79" s="156">
        <f t="shared" si="8"/>
        <v>232.5</v>
      </c>
      <c r="V79" s="154">
        <f t="shared" si="9"/>
        <v>0</v>
      </c>
    </row>
    <row r="80" spans="1:22">
      <c r="A80" t="s">
        <v>122</v>
      </c>
      <c r="B80">
        <f>PPCL!D80</f>
        <v>248</v>
      </c>
      <c r="C80">
        <f>PPCL!E80</f>
        <v>0</v>
      </c>
      <c r="D80">
        <f>PPCL!O80</f>
        <v>235</v>
      </c>
      <c r="E80">
        <f>PPCL!P80</f>
        <v>0</v>
      </c>
      <c r="F80">
        <f t="shared" si="10"/>
        <v>248</v>
      </c>
      <c r="G80">
        <f t="shared" si="11"/>
        <v>235</v>
      </c>
      <c r="H80" s="154"/>
      <c r="I80">
        <f>BRPL_EOD!AI80+BRPL_EOD!AJ80</f>
        <v>66.58</v>
      </c>
      <c r="J80">
        <f>BYPL_EOD!AI80+BYPL_EOD!AJ80</f>
        <v>28.47</v>
      </c>
      <c r="K80">
        <f>MES_EOD!AI80+MES_EOD!AJ80</f>
        <v>5.17</v>
      </c>
      <c r="L80">
        <f>NDMC_EOD!AI80+NDMC_EOD!AJ80</f>
        <v>109.27</v>
      </c>
      <c r="M80">
        <f>TPDDL_EOD!AI80+TPDDL_EOD!AJ80</f>
        <v>25.52</v>
      </c>
      <c r="N80">
        <f t="shared" si="6"/>
        <v>235.01000000000002</v>
      </c>
      <c r="O80" s="154">
        <f t="shared" si="7"/>
        <v>-1.0000000000019327E-2</v>
      </c>
      <c r="P80">
        <v>66.577166929066834</v>
      </c>
      <c r="Q80">
        <v>28.468788562188841</v>
      </c>
      <c r="R80">
        <v>5.1697800093613031</v>
      </c>
      <c r="S80">
        <v>109.26535041062081</v>
      </c>
      <c r="T80">
        <v>25.518914088762177</v>
      </c>
      <c r="U80" s="156">
        <f t="shared" si="8"/>
        <v>235</v>
      </c>
      <c r="V80" s="154">
        <f t="shared" si="9"/>
        <v>0</v>
      </c>
    </row>
    <row r="81" spans="1:22">
      <c r="A81" t="s">
        <v>123</v>
      </c>
      <c r="B81">
        <f>PPCL!D81</f>
        <v>248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248</v>
      </c>
      <c r="G81">
        <f t="shared" si="11"/>
        <v>208</v>
      </c>
      <c r="H81" s="154"/>
      <c r="I81">
        <f>BRPL_EOD!AI81+BRPL_EOD!AJ81</f>
        <v>70.16</v>
      </c>
      <c r="J81">
        <f>BYPL_EOD!AI81+BYPL_EOD!AJ81</f>
        <v>30</v>
      </c>
      <c r="K81">
        <f>MES_EOD!AI81+MES_EOD!AJ81</f>
        <v>5.81</v>
      </c>
      <c r="L81">
        <f>NDMC_EOD!AI81+NDMC_EOD!AJ81</f>
        <v>75.14</v>
      </c>
      <c r="M81">
        <f>TPDDL_EOD!AI81+TPDDL_EOD!AJ81</f>
        <v>26.89</v>
      </c>
      <c r="N81">
        <f t="shared" si="6"/>
        <v>208</v>
      </c>
      <c r="O81" s="154">
        <f t="shared" si="7"/>
        <v>0</v>
      </c>
      <c r="P81">
        <v>70.16</v>
      </c>
      <c r="Q81">
        <v>30</v>
      </c>
      <c r="R81">
        <v>5.81</v>
      </c>
      <c r="S81">
        <v>75.14</v>
      </c>
      <c r="T81">
        <v>26.89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248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248</v>
      </c>
      <c r="G82">
        <f t="shared" si="11"/>
        <v>208</v>
      </c>
      <c r="H82" s="154"/>
      <c r="I82">
        <f>BRPL_EOD!AI82+BRPL_EOD!AJ82</f>
        <v>70.16</v>
      </c>
      <c r="J82">
        <f>BYPL_EOD!AI82+BYPL_EOD!AJ82</f>
        <v>30</v>
      </c>
      <c r="K82">
        <f>MES_EOD!AI82+MES_EOD!AJ82</f>
        <v>5.81</v>
      </c>
      <c r="L82">
        <f>NDMC_EOD!AI82+NDMC_EOD!AJ82</f>
        <v>75.14</v>
      </c>
      <c r="M82">
        <f>TPDDL_EOD!AI82+TPDDL_EOD!AJ82</f>
        <v>26.89</v>
      </c>
      <c r="N82">
        <f t="shared" si="6"/>
        <v>208</v>
      </c>
      <c r="O82" s="154">
        <f t="shared" si="7"/>
        <v>0</v>
      </c>
      <c r="P82">
        <v>70.16</v>
      </c>
      <c r="Q82">
        <v>30</v>
      </c>
      <c r="R82">
        <v>5.81</v>
      </c>
      <c r="S82">
        <v>75.14</v>
      </c>
      <c r="T82">
        <v>26.89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248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248</v>
      </c>
      <c r="G83">
        <f t="shared" si="11"/>
        <v>208</v>
      </c>
      <c r="H83" s="154"/>
      <c r="I83">
        <f>BRPL_EOD!AI83+BRPL_EOD!AJ83</f>
        <v>70.16</v>
      </c>
      <c r="J83">
        <f>BYPL_EOD!AI83+BYPL_EOD!AJ83</f>
        <v>30.89</v>
      </c>
      <c r="K83">
        <f>MES_EOD!AI83+MES_EOD!AJ83</f>
        <v>11.65</v>
      </c>
      <c r="L83">
        <f>NDMC_EOD!AI83+NDMC_EOD!AJ83</f>
        <v>58.24</v>
      </c>
      <c r="M83">
        <f>TPDDL_EOD!AI83+TPDDL_EOD!AJ83</f>
        <v>37.06</v>
      </c>
      <c r="N83">
        <f t="shared" si="6"/>
        <v>208</v>
      </c>
      <c r="O83" s="154">
        <f t="shared" si="7"/>
        <v>0</v>
      </c>
      <c r="P83">
        <v>70.16</v>
      </c>
      <c r="Q83">
        <v>30.89</v>
      </c>
      <c r="R83">
        <v>11.65</v>
      </c>
      <c r="S83">
        <v>58.24</v>
      </c>
      <c r="T83">
        <v>37.06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248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248</v>
      </c>
      <c r="G84">
        <f t="shared" si="11"/>
        <v>208</v>
      </c>
      <c r="H84" s="154"/>
      <c r="I84">
        <f>BRPL_EOD!AI84+BRPL_EOD!AJ84</f>
        <v>70.16</v>
      </c>
      <c r="J84">
        <f>BYPL_EOD!AI84+BYPL_EOD!AJ84</f>
        <v>30.89</v>
      </c>
      <c r="K84">
        <f>MES_EOD!AI84+MES_EOD!AJ84</f>
        <v>11.65</v>
      </c>
      <c r="L84">
        <f>NDMC_EOD!AI84+NDMC_EOD!AJ84</f>
        <v>58.24</v>
      </c>
      <c r="M84">
        <f>TPDDL_EOD!AI84+TPDDL_EOD!AJ84</f>
        <v>37.06</v>
      </c>
      <c r="N84">
        <f t="shared" si="6"/>
        <v>208</v>
      </c>
      <c r="O84" s="154">
        <f t="shared" si="7"/>
        <v>0</v>
      </c>
      <c r="P84">
        <v>70.16</v>
      </c>
      <c r="Q84">
        <v>30.89</v>
      </c>
      <c r="R84">
        <v>11.65</v>
      </c>
      <c r="S84">
        <v>58.24</v>
      </c>
      <c r="T84">
        <v>37.06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248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248</v>
      </c>
      <c r="G85">
        <f t="shared" si="11"/>
        <v>208</v>
      </c>
      <c r="H85" s="154"/>
      <c r="I85">
        <f>BRPL_EOD!AI85+BRPL_EOD!AJ85</f>
        <v>70.16</v>
      </c>
      <c r="J85">
        <f>BYPL_EOD!AI85+BYPL_EOD!AJ85</f>
        <v>39.85</v>
      </c>
      <c r="K85">
        <f>MES_EOD!AI85+MES_EOD!AJ85</f>
        <v>10.67</v>
      </c>
      <c r="L85">
        <f>NDMC_EOD!AI85+NDMC_EOD!AJ85</f>
        <v>53.36</v>
      </c>
      <c r="M85">
        <f>TPDDL_EOD!AI85+TPDDL_EOD!AJ85</f>
        <v>33.950000000000003</v>
      </c>
      <c r="N85">
        <f t="shared" si="6"/>
        <v>207.99</v>
      </c>
      <c r="O85" s="154">
        <f t="shared" si="7"/>
        <v>9.9999999999909051E-3</v>
      </c>
      <c r="P85">
        <v>70.16</v>
      </c>
      <c r="Q85">
        <v>39.851916099500095</v>
      </c>
      <c r="R85">
        <v>10.670880505693555</v>
      </c>
      <c r="S85">
        <v>53.364402165997767</v>
      </c>
      <c r="T85">
        <v>33.952801228808575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248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248</v>
      </c>
      <c r="G86">
        <f t="shared" si="11"/>
        <v>208</v>
      </c>
      <c r="H86" s="154"/>
      <c r="I86">
        <f>BRPL_EOD!AI86+BRPL_EOD!AJ86</f>
        <v>70.16</v>
      </c>
      <c r="J86">
        <f>BYPL_EOD!AI86+BYPL_EOD!AJ86</f>
        <v>39.85</v>
      </c>
      <c r="K86">
        <f>MES_EOD!AI86+MES_EOD!AJ86</f>
        <v>10.67</v>
      </c>
      <c r="L86">
        <f>NDMC_EOD!AI86+NDMC_EOD!AJ86</f>
        <v>53.36</v>
      </c>
      <c r="M86">
        <f>TPDDL_EOD!AI86+TPDDL_EOD!AJ86</f>
        <v>33.950000000000003</v>
      </c>
      <c r="N86">
        <f t="shared" si="6"/>
        <v>207.99</v>
      </c>
      <c r="O86" s="154">
        <f t="shared" si="7"/>
        <v>9.9999999999909051E-3</v>
      </c>
      <c r="P86">
        <v>70.16</v>
      </c>
      <c r="Q86">
        <v>39.851916099500095</v>
      </c>
      <c r="R86">
        <v>10.670880505693555</v>
      </c>
      <c r="S86">
        <v>53.364402165997767</v>
      </c>
      <c r="T86">
        <v>33.952801228808575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248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248</v>
      </c>
      <c r="G87">
        <f t="shared" si="11"/>
        <v>208</v>
      </c>
      <c r="H87" s="154"/>
      <c r="I87">
        <f>BRPL_EOD!AI87+BRPL_EOD!AJ87</f>
        <v>70.16</v>
      </c>
      <c r="J87">
        <f>BYPL_EOD!AI87+BYPL_EOD!AJ87</f>
        <v>39.85</v>
      </c>
      <c r="K87">
        <f>MES_EOD!AI87+MES_EOD!AJ87</f>
        <v>6.1</v>
      </c>
      <c r="L87">
        <f>NDMC_EOD!AI87+NDMC_EOD!AJ87</f>
        <v>65</v>
      </c>
      <c r="M87">
        <f>TPDDL_EOD!AI87+TPDDL_EOD!AJ87</f>
        <v>26.89</v>
      </c>
      <c r="N87">
        <f t="shared" si="6"/>
        <v>208</v>
      </c>
      <c r="O87" s="154">
        <f t="shared" si="7"/>
        <v>0</v>
      </c>
      <c r="P87">
        <v>70.16</v>
      </c>
      <c r="Q87">
        <v>39.85</v>
      </c>
      <c r="R87">
        <v>6.1</v>
      </c>
      <c r="S87">
        <v>65</v>
      </c>
      <c r="T87">
        <v>26.89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248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248</v>
      </c>
      <c r="G88">
        <f t="shared" si="11"/>
        <v>208</v>
      </c>
      <c r="H88" s="154"/>
      <c r="I88">
        <f>BRPL_EOD!AI88+BRPL_EOD!AJ88</f>
        <v>70.16</v>
      </c>
      <c r="J88">
        <f>BYPL_EOD!AI88+BYPL_EOD!AJ88</f>
        <v>30.89</v>
      </c>
      <c r="K88">
        <f>MES_EOD!AI88+MES_EOD!AJ88</f>
        <v>11.65</v>
      </c>
      <c r="L88">
        <f>NDMC_EOD!AI88+NDMC_EOD!AJ88</f>
        <v>58.24</v>
      </c>
      <c r="M88">
        <f>TPDDL_EOD!AI88+TPDDL_EOD!AJ88</f>
        <v>37.06</v>
      </c>
      <c r="N88">
        <f t="shared" si="6"/>
        <v>208</v>
      </c>
      <c r="O88" s="154">
        <f t="shared" si="7"/>
        <v>0</v>
      </c>
      <c r="P88">
        <v>70.16</v>
      </c>
      <c r="Q88">
        <v>30.89</v>
      </c>
      <c r="R88">
        <v>11.65</v>
      </c>
      <c r="S88">
        <v>58.24</v>
      </c>
      <c r="T88">
        <v>37.06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248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248</v>
      </c>
      <c r="G89">
        <f t="shared" si="11"/>
        <v>208</v>
      </c>
      <c r="H89" s="154"/>
      <c r="I89">
        <f>BRPL_EOD!AI89+BRPL_EOD!AJ89</f>
        <v>70.16</v>
      </c>
      <c r="J89">
        <f>BYPL_EOD!AI89+BYPL_EOD!AJ89</f>
        <v>30.89</v>
      </c>
      <c r="K89">
        <f>MES_EOD!AI89+MES_EOD!AJ89</f>
        <v>11.65</v>
      </c>
      <c r="L89">
        <f>NDMC_EOD!AI89+NDMC_EOD!AJ89</f>
        <v>58.24</v>
      </c>
      <c r="M89">
        <f>TPDDL_EOD!AI89+TPDDL_EOD!AJ89</f>
        <v>37.06</v>
      </c>
      <c r="N89">
        <f t="shared" si="6"/>
        <v>208</v>
      </c>
      <c r="O89" s="154">
        <f t="shared" si="7"/>
        <v>0</v>
      </c>
      <c r="P89">
        <v>70.16</v>
      </c>
      <c r="Q89">
        <v>30.89</v>
      </c>
      <c r="R89">
        <v>11.65</v>
      </c>
      <c r="S89">
        <v>58.24</v>
      </c>
      <c r="T89">
        <v>37.06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248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248</v>
      </c>
      <c r="G90">
        <f t="shared" si="11"/>
        <v>208</v>
      </c>
      <c r="H90" s="154"/>
      <c r="I90">
        <f>BRPL_EOD!AI90+BRPL_EOD!AJ90</f>
        <v>70.16</v>
      </c>
      <c r="J90">
        <f>BYPL_EOD!AI90+BYPL_EOD!AJ90</f>
        <v>30.89</v>
      </c>
      <c r="K90">
        <f>MES_EOD!AI90+MES_EOD!AJ90</f>
        <v>11.65</v>
      </c>
      <c r="L90">
        <f>NDMC_EOD!AI90+NDMC_EOD!AJ90</f>
        <v>58.24</v>
      </c>
      <c r="M90">
        <f>TPDDL_EOD!AI90+TPDDL_EOD!AJ90</f>
        <v>37.06</v>
      </c>
      <c r="N90">
        <f t="shared" si="6"/>
        <v>208</v>
      </c>
      <c r="O90" s="154">
        <f t="shared" si="7"/>
        <v>0</v>
      </c>
      <c r="P90">
        <v>70.16</v>
      </c>
      <c r="Q90">
        <v>30.89</v>
      </c>
      <c r="R90">
        <v>11.65</v>
      </c>
      <c r="S90">
        <v>58.24</v>
      </c>
      <c r="T90">
        <v>37.06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248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248</v>
      </c>
      <c r="G91">
        <f t="shared" si="11"/>
        <v>208</v>
      </c>
      <c r="H91" s="154"/>
      <c r="I91">
        <f>BRPL_EOD!AI91+BRPL_EOD!AJ91</f>
        <v>70.16</v>
      </c>
      <c r="J91">
        <f>BYPL_EOD!AI91+BYPL_EOD!AJ91</f>
        <v>30.89</v>
      </c>
      <c r="K91">
        <f>MES_EOD!AI91+MES_EOD!AJ91</f>
        <v>11.65</v>
      </c>
      <c r="L91">
        <f>NDMC_EOD!AI91+NDMC_EOD!AJ91</f>
        <v>58.24</v>
      </c>
      <c r="M91">
        <f>TPDDL_EOD!AI91+TPDDL_EOD!AJ91</f>
        <v>37.06</v>
      </c>
      <c r="N91">
        <f t="shared" si="6"/>
        <v>208</v>
      </c>
      <c r="O91" s="154">
        <f t="shared" si="7"/>
        <v>0</v>
      </c>
      <c r="P91">
        <v>70.16</v>
      </c>
      <c r="Q91">
        <v>30.89</v>
      </c>
      <c r="R91">
        <v>11.65</v>
      </c>
      <c r="S91">
        <v>58.24</v>
      </c>
      <c r="T91">
        <v>37.06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248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248</v>
      </c>
      <c r="G92">
        <f t="shared" si="11"/>
        <v>208</v>
      </c>
      <c r="H92" s="154"/>
      <c r="I92">
        <f>BRPL_EOD!AI92+BRPL_EOD!AJ92</f>
        <v>70.16</v>
      </c>
      <c r="J92">
        <f>BYPL_EOD!AI92+BYPL_EOD!AJ92</f>
        <v>30.89</v>
      </c>
      <c r="K92">
        <f>MES_EOD!AI92+MES_EOD!AJ92</f>
        <v>11.65</v>
      </c>
      <c r="L92">
        <f>NDMC_EOD!AI92+NDMC_EOD!AJ92</f>
        <v>58.24</v>
      </c>
      <c r="M92">
        <f>TPDDL_EOD!AI92+TPDDL_EOD!AJ92</f>
        <v>37.06</v>
      </c>
      <c r="N92">
        <f t="shared" si="6"/>
        <v>208</v>
      </c>
      <c r="O92" s="154">
        <f t="shared" si="7"/>
        <v>0</v>
      </c>
      <c r="P92">
        <v>70.16</v>
      </c>
      <c r="Q92">
        <v>30.89</v>
      </c>
      <c r="R92">
        <v>11.65</v>
      </c>
      <c r="S92">
        <v>58.24</v>
      </c>
      <c r="T92">
        <v>37.06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248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248</v>
      </c>
      <c r="G93">
        <f t="shared" si="11"/>
        <v>208</v>
      </c>
      <c r="H93" s="154"/>
      <c r="I93">
        <f>BRPL_EOD!AI93+BRPL_EOD!AJ93</f>
        <v>70.16</v>
      </c>
      <c r="J93">
        <f>BYPL_EOD!AI93+BYPL_EOD!AJ93</f>
        <v>30.89</v>
      </c>
      <c r="K93">
        <f>MES_EOD!AI93+MES_EOD!AJ93</f>
        <v>11.65</v>
      </c>
      <c r="L93">
        <f>NDMC_EOD!AI93+NDMC_EOD!AJ93</f>
        <v>58.24</v>
      </c>
      <c r="M93">
        <f>TPDDL_EOD!AI93+TPDDL_EOD!AJ93</f>
        <v>37.06</v>
      </c>
      <c r="N93">
        <f t="shared" si="6"/>
        <v>208</v>
      </c>
      <c r="O93" s="154">
        <f t="shared" si="7"/>
        <v>0</v>
      </c>
      <c r="P93">
        <v>70.16</v>
      </c>
      <c r="Q93">
        <v>30.89</v>
      </c>
      <c r="R93">
        <v>11.65</v>
      </c>
      <c r="S93">
        <v>58.24</v>
      </c>
      <c r="T93">
        <v>37.06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248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248</v>
      </c>
      <c r="G94">
        <f t="shared" si="11"/>
        <v>208</v>
      </c>
      <c r="H94" s="154"/>
      <c r="I94">
        <f>BRPL_EOD!AI94+BRPL_EOD!AJ94</f>
        <v>70.16</v>
      </c>
      <c r="J94">
        <f>BYPL_EOD!AI94+BYPL_EOD!AJ94</f>
        <v>39.85</v>
      </c>
      <c r="K94">
        <f>MES_EOD!AI94+MES_EOD!AJ94</f>
        <v>10.67</v>
      </c>
      <c r="L94">
        <f>NDMC_EOD!AI94+NDMC_EOD!AJ94</f>
        <v>53.36</v>
      </c>
      <c r="M94">
        <f>TPDDL_EOD!AI94+TPDDL_EOD!AJ94</f>
        <v>33.96</v>
      </c>
      <c r="N94">
        <f t="shared" si="6"/>
        <v>208</v>
      </c>
      <c r="O94" s="154">
        <f t="shared" si="7"/>
        <v>0</v>
      </c>
      <c r="P94">
        <v>70.16</v>
      </c>
      <c r="Q94">
        <v>39.85</v>
      </c>
      <c r="R94">
        <v>10.67</v>
      </c>
      <c r="S94">
        <v>53.36</v>
      </c>
      <c r="T94">
        <v>33.96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248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248</v>
      </c>
      <c r="G95">
        <f t="shared" si="11"/>
        <v>208</v>
      </c>
      <c r="H95" s="154"/>
      <c r="I95">
        <f>BRPL_EOD!AI95+BRPL_EOD!AJ95</f>
        <v>70.16</v>
      </c>
      <c r="J95">
        <f>BYPL_EOD!AI95+BYPL_EOD!AJ95</f>
        <v>39.85</v>
      </c>
      <c r="K95">
        <f>MES_EOD!AI95+MES_EOD!AJ95</f>
        <v>10.67</v>
      </c>
      <c r="L95">
        <f>NDMC_EOD!AI95+NDMC_EOD!AJ95</f>
        <v>53.36</v>
      </c>
      <c r="M95">
        <f>TPDDL_EOD!AI95+TPDDL_EOD!AJ95</f>
        <v>33.96</v>
      </c>
      <c r="N95">
        <f t="shared" si="6"/>
        <v>208</v>
      </c>
      <c r="O95" s="154">
        <f t="shared" si="7"/>
        <v>0</v>
      </c>
      <c r="P95">
        <v>70.16</v>
      </c>
      <c r="Q95">
        <v>39.85</v>
      </c>
      <c r="R95">
        <v>10.67</v>
      </c>
      <c r="S95">
        <v>53.36</v>
      </c>
      <c r="T95">
        <v>33.96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248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248</v>
      </c>
      <c r="G96">
        <f t="shared" si="11"/>
        <v>208</v>
      </c>
      <c r="H96" s="154"/>
      <c r="I96">
        <f>BRPL_EOD!AI96+BRPL_EOD!AJ96</f>
        <v>70.16</v>
      </c>
      <c r="J96">
        <f>BYPL_EOD!AI96+BYPL_EOD!AJ96</f>
        <v>30.89</v>
      </c>
      <c r="K96">
        <f>MES_EOD!AI96+MES_EOD!AJ96</f>
        <v>11.65</v>
      </c>
      <c r="L96">
        <f>NDMC_EOD!AI96+NDMC_EOD!AJ96</f>
        <v>58.24</v>
      </c>
      <c r="M96">
        <f>TPDDL_EOD!AI96+TPDDL_EOD!AJ96</f>
        <v>37.06</v>
      </c>
      <c r="N96">
        <f t="shared" si="6"/>
        <v>208</v>
      </c>
      <c r="O96" s="154">
        <f t="shared" si="7"/>
        <v>0</v>
      </c>
      <c r="P96">
        <v>70.16</v>
      </c>
      <c r="Q96">
        <v>30.89</v>
      </c>
      <c r="R96">
        <v>11.65</v>
      </c>
      <c r="S96">
        <v>58.24</v>
      </c>
      <c r="T96">
        <v>37.06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248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248</v>
      </c>
      <c r="G97">
        <f t="shared" si="11"/>
        <v>208</v>
      </c>
      <c r="H97" s="154"/>
      <c r="I97">
        <f>BRPL_EOD!AI97+BRPL_EOD!AJ97</f>
        <v>70.16</v>
      </c>
      <c r="J97">
        <f>BYPL_EOD!AI97+BYPL_EOD!AJ97</f>
        <v>39.85</v>
      </c>
      <c r="K97">
        <f>MES_EOD!AI97+MES_EOD!AJ97</f>
        <v>10.67</v>
      </c>
      <c r="L97">
        <f>NDMC_EOD!AI97+NDMC_EOD!AJ97</f>
        <v>53.36</v>
      </c>
      <c r="M97">
        <f>TPDDL_EOD!AI97+TPDDL_EOD!AJ97</f>
        <v>33.96</v>
      </c>
      <c r="N97">
        <f t="shared" si="6"/>
        <v>208</v>
      </c>
      <c r="O97" s="154">
        <f t="shared" si="7"/>
        <v>0</v>
      </c>
      <c r="P97">
        <v>70.16</v>
      </c>
      <c r="Q97">
        <v>39.85</v>
      </c>
      <c r="R97">
        <v>10.67</v>
      </c>
      <c r="S97">
        <v>53.36</v>
      </c>
      <c r="T97">
        <v>33.96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248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248</v>
      </c>
      <c r="G98">
        <f t="shared" si="11"/>
        <v>208</v>
      </c>
      <c r="H98" s="154"/>
      <c r="I98">
        <f>BRPL_EOD!AI98+BRPL_EOD!AJ98</f>
        <v>70.16</v>
      </c>
      <c r="J98">
        <f>BYPL_EOD!AI98+BYPL_EOD!AJ98</f>
        <v>30.89</v>
      </c>
      <c r="K98">
        <f>MES_EOD!AI98+MES_EOD!AJ98</f>
        <v>11.65</v>
      </c>
      <c r="L98">
        <f>NDMC_EOD!AI98+NDMC_EOD!AJ98</f>
        <v>58.24</v>
      </c>
      <c r="M98">
        <f>TPDDL_EOD!AI98+TPDDL_EOD!AJ98</f>
        <v>37.06</v>
      </c>
      <c r="N98">
        <f t="shared" si="6"/>
        <v>208</v>
      </c>
      <c r="O98" s="154">
        <f t="shared" si="7"/>
        <v>0</v>
      </c>
      <c r="P98">
        <v>70.16</v>
      </c>
      <c r="Q98">
        <v>30.89</v>
      </c>
      <c r="R98">
        <v>11.65</v>
      </c>
      <c r="S98">
        <v>58.24</v>
      </c>
      <c r="T98">
        <v>37.06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5.8944999999999999</v>
      </c>
      <c r="C99" s="156">
        <f t="shared" ref="C99:U99" si="12">SUM(C3:C98)/4000</f>
        <v>0</v>
      </c>
      <c r="D99" s="156">
        <f t="shared" si="12"/>
        <v>2.7847499999999998</v>
      </c>
      <c r="E99" s="156">
        <f t="shared" si="12"/>
        <v>0</v>
      </c>
      <c r="F99" s="156">
        <f t="shared" si="12"/>
        <v>5.8944999999999999</v>
      </c>
      <c r="G99" s="156">
        <f t="shared" si="12"/>
        <v>2.7847499999999998</v>
      </c>
      <c r="H99" s="156"/>
      <c r="I99" s="156">
        <f t="shared" si="12"/>
        <v>0.67972749999999993</v>
      </c>
      <c r="J99" s="156">
        <f t="shared" si="12"/>
        <v>0.41917250000000017</v>
      </c>
      <c r="K99" s="156">
        <f t="shared" si="12"/>
        <v>0.1446899999999999</v>
      </c>
      <c r="L99" s="156">
        <f t="shared" si="12"/>
        <v>0.9206274999999996</v>
      </c>
      <c r="M99" s="156">
        <f t="shared" si="12"/>
        <v>0.62051000000000023</v>
      </c>
      <c r="N99" s="156">
        <f t="shared" si="12"/>
        <v>2.7847274999999989</v>
      </c>
      <c r="O99" s="156">
        <f t="shared" si="12"/>
        <v>2.2500000000004406E-5</v>
      </c>
      <c r="P99" s="156">
        <f t="shared" si="12"/>
        <v>0.6797306310346064</v>
      </c>
      <c r="Q99" s="156">
        <f t="shared" si="12"/>
        <v>0.41917266968930883</v>
      </c>
      <c r="R99" s="156">
        <f t="shared" si="12"/>
        <v>0.14469171673012798</v>
      </c>
      <c r="S99" s="156">
        <f t="shared" si="12"/>
        <v>0.92063687032374042</v>
      </c>
      <c r="T99" s="156">
        <f t="shared" si="12"/>
        <v>0.62051811222221631</v>
      </c>
      <c r="U99" s="156">
        <f t="shared" si="12"/>
        <v>2.7847499999999998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9.58</v>
      </c>
      <c r="J3">
        <f>BYPL_EOD!AC3+BYPL_EOD!AD3</f>
        <v>15.25</v>
      </c>
      <c r="K3">
        <f>MES_EOD!AC3+MES_EOD!AD3</f>
        <v>0</v>
      </c>
      <c r="L3">
        <f>NDMC_EOD!AC3+NDMC_EOD!AD3</f>
        <v>1.66</v>
      </c>
      <c r="M3">
        <f>TPDDL_EOD!AC3+TPDDL_EOD!AD3</f>
        <v>8.7799999999999994</v>
      </c>
      <c r="N3">
        <f t="shared" ref="N3:N66" si="0">SUM(I3:M3)</f>
        <v>35.269999999999996</v>
      </c>
      <c r="O3" s="154">
        <f t="shared" ref="O3:O66" si="1">G3-N3</f>
        <v>0.3300000000000054</v>
      </c>
      <c r="P3">
        <v>9.6696342500708834</v>
      </c>
      <c r="Q3">
        <v>15.392685001417638</v>
      </c>
      <c r="R3">
        <v>0</v>
      </c>
      <c r="S3">
        <v>1.6755316132690674</v>
      </c>
      <c r="T3">
        <v>8.8621491352424169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9.58</v>
      </c>
      <c r="J4">
        <f>BYPL_EOD!AC4+BYPL_EOD!AD4</f>
        <v>15.25</v>
      </c>
      <c r="K4">
        <f>MES_EOD!AC4+MES_EOD!AD4</f>
        <v>0</v>
      </c>
      <c r="L4">
        <f>NDMC_EOD!AC4+NDMC_EOD!AD4</f>
        <v>1.66</v>
      </c>
      <c r="M4">
        <f>TPDDL_EOD!AC4+TPDDL_EOD!AD4</f>
        <v>8.7799999999999994</v>
      </c>
      <c r="N4">
        <f t="shared" si="0"/>
        <v>35.269999999999996</v>
      </c>
      <c r="O4" s="154">
        <f t="shared" si="1"/>
        <v>0.3300000000000054</v>
      </c>
      <c r="P4">
        <v>9.6696342500708834</v>
      </c>
      <c r="Q4">
        <v>15.392685001417638</v>
      </c>
      <c r="R4">
        <v>0</v>
      </c>
      <c r="S4">
        <v>1.6755316132690674</v>
      </c>
      <c r="T4">
        <v>8.8621491352424169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9.58</v>
      </c>
      <c r="J5">
        <f>BYPL_EOD!AC5+BYPL_EOD!AD5</f>
        <v>15.25</v>
      </c>
      <c r="K5">
        <f>MES_EOD!AC5+MES_EOD!AD5</f>
        <v>0</v>
      </c>
      <c r="L5">
        <f>NDMC_EOD!AC5+NDMC_EOD!AD5</f>
        <v>1.66</v>
      </c>
      <c r="M5">
        <f>TPDDL_EOD!AC5+TPDDL_EOD!AD5</f>
        <v>8.7799999999999994</v>
      </c>
      <c r="N5">
        <f t="shared" si="0"/>
        <v>35.269999999999996</v>
      </c>
      <c r="O5" s="154">
        <f t="shared" si="1"/>
        <v>0.3300000000000054</v>
      </c>
      <c r="P5">
        <v>9.6696342500708834</v>
      </c>
      <c r="Q5">
        <v>15.392685001417638</v>
      </c>
      <c r="R5">
        <v>0</v>
      </c>
      <c r="S5">
        <v>1.6755316132690674</v>
      </c>
      <c r="T5">
        <v>8.8621491352424169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9.58</v>
      </c>
      <c r="J6">
        <f>BYPL_EOD!AC6+BYPL_EOD!AD6</f>
        <v>15.25</v>
      </c>
      <c r="K6">
        <f>MES_EOD!AC6+MES_EOD!AD6</f>
        <v>0</v>
      </c>
      <c r="L6">
        <f>NDMC_EOD!AC6+NDMC_EOD!AD6</f>
        <v>1.66</v>
      </c>
      <c r="M6">
        <f>TPDDL_EOD!AC6+TPDDL_EOD!AD6</f>
        <v>8.7799999999999994</v>
      </c>
      <c r="N6">
        <f t="shared" si="0"/>
        <v>35.269999999999996</v>
      </c>
      <c r="O6" s="154">
        <f t="shared" si="1"/>
        <v>0.3300000000000054</v>
      </c>
      <c r="P6">
        <v>9.6696342500708834</v>
      </c>
      <c r="Q6">
        <v>15.392685001417638</v>
      </c>
      <c r="R6">
        <v>0</v>
      </c>
      <c r="S6">
        <v>1.6755316132690674</v>
      </c>
      <c r="T6">
        <v>8.8621491352424169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9.58</v>
      </c>
      <c r="J7">
        <f>BYPL_EOD!AC7+BYPL_EOD!AD7</f>
        <v>15.25</v>
      </c>
      <c r="K7">
        <f>MES_EOD!AC7+MES_EOD!AD7</f>
        <v>0</v>
      </c>
      <c r="L7">
        <f>NDMC_EOD!AC7+NDMC_EOD!AD7</f>
        <v>1.66</v>
      </c>
      <c r="M7">
        <f>TPDDL_EOD!AC7+TPDDL_EOD!AD7</f>
        <v>8.7799999999999994</v>
      </c>
      <c r="N7">
        <f t="shared" si="0"/>
        <v>35.269999999999996</v>
      </c>
      <c r="O7" s="154">
        <f t="shared" si="1"/>
        <v>0.3300000000000054</v>
      </c>
      <c r="P7">
        <v>9.6696342500708834</v>
      </c>
      <c r="Q7">
        <v>15.392685001417638</v>
      </c>
      <c r="R7">
        <v>0</v>
      </c>
      <c r="S7">
        <v>1.6755316132690674</v>
      </c>
      <c r="T7">
        <v>8.8621491352424169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9.58</v>
      </c>
      <c r="J8">
        <f>BYPL_EOD!AC8+BYPL_EOD!AD8</f>
        <v>15.25</v>
      </c>
      <c r="K8">
        <f>MES_EOD!AC8+MES_EOD!AD8</f>
        <v>0</v>
      </c>
      <c r="L8">
        <f>NDMC_EOD!AC8+NDMC_EOD!AD8</f>
        <v>1.66</v>
      </c>
      <c r="M8">
        <f>TPDDL_EOD!AC8+TPDDL_EOD!AD8</f>
        <v>8.7799999999999994</v>
      </c>
      <c r="N8">
        <f t="shared" si="0"/>
        <v>35.269999999999996</v>
      </c>
      <c r="O8" s="154">
        <f t="shared" si="1"/>
        <v>0.3300000000000054</v>
      </c>
      <c r="P8">
        <v>9.6696342500708834</v>
      </c>
      <c r="Q8">
        <v>15.392685001417638</v>
      </c>
      <c r="R8">
        <v>0</v>
      </c>
      <c r="S8">
        <v>1.6755316132690674</v>
      </c>
      <c r="T8">
        <v>8.8621491352424169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34.86</v>
      </c>
      <c r="E9">
        <f>GT!N9</f>
        <v>0</v>
      </c>
      <c r="F9">
        <f t="shared" si="4"/>
        <v>84</v>
      </c>
      <c r="G9">
        <f t="shared" si="5"/>
        <v>34.86</v>
      </c>
      <c r="H9" s="154"/>
      <c r="I9">
        <f>BRPL_EOD!AC9+BRPL_EOD!AD9</f>
        <v>9.58</v>
      </c>
      <c r="J9">
        <f>BYPL_EOD!AC9+BYPL_EOD!AD9</f>
        <v>15.25</v>
      </c>
      <c r="K9">
        <f>MES_EOD!AC9+MES_EOD!AD9</f>
        <v>0</v>
      </c>
      <c r="L9">
        <f>NDMC_EOD!AC9+NDMC_EOD!AD9</f>
        <v>1.66</v>
      </c>
      <c r="M9">
        <f>TPDDL_EOD!AC9+TPDDL_EOD!AD9</f>
        <v>8.7799999999999994</v>
      </c>
      <c r="N9">
        <f t="shared" si="0"/>
        <v>35.269999999999996</v>
      </c>
      <c r="O9" s="154">
        <f t="shared" si="1"/>
        <v>-0.40999999999999659</v>
      </c>
      <c r="P9">
        <v>9.4686362347604209</v>
      </c>
      <c r="Q9">
        <v>15.072724695208393</v>
      </c>
      <c r="R9">
        <v>0</v>
      </c>
      <c r="S9">
        <v>1.6407031471505529</v>
      </c>
      <c r="T9">
        <v>8.6779359228806356</v>
      </c>
      <c r="U9" s="156">
        <f t="shared" si="2"/>
        <v>34.86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34.86</v>
      </c>
      <c r="E10">
        <f>GT!N10</f>
        <v>0</v>
      </c>
      <c r="F10">
        <f t="shared" si="4"/>
        <v>84</v>
      </c>
      <c r="G10">
        <f t="shared" si="5"/>
        <v>34.86</v>
      </c>
      <c r="H10" s="154"/>
      <c r="I10">
        <f>BRPL_EOD!AC10+BRPL_EOD!AD10</f>
        <v>9.58</v>
      </c>
      <c r="J10">
        <f>BYPL_EOD!AC10+BYPL_EOD!AD10</f>
        <v>15.25</v>
      </c>
      <c r="K10">
        <f>MES_EOD!AC10+MES_EOD!AD10</f>
        <v>0</v>
      </c>
      <c r="L10">
        <f>NDMC_EOD!AC10+NDMC_EOD!AD10</f>
        <v>1.66</v>
      </c>
      <c r="M10">
        <f>TPDDL_EOD!AC10+TPDDL_EOD!AD10</f>
        <v>8.7799999999999994</v>
      </c>
      <c r="N10">
        <f t="shared" si="0"/>
        <v>35.269999999999996</v>
      </c>
      <c r="O10" s="154">
        <f t="shared" si="1"/>
        <v>-0.40999999999999659</v>
      </c>
      <c r="P10">
        <v>9.4686362347604209</v>
      </c>
      <c r="Q10">
        <v>15.072724695208393</v>
      </c>
      <c r="R10">
        <v>0</v>
      </c>
      <c r="S10">
        <v>1.6407031471505529</v>
      </c>
      <c r="T10">
        <v>8.6779359228806356</v>
      </c>
      <c r="U10" s="156">
        <f t="shared" si="2"/>
        <v>34.86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9.58</v>
      </c>
      <c r="J11">
        <f>BYPL_EOD!AC11+BYPL_EOD!AD11</f>
        <v>15.25</v>
      </c>
      <c r="K11">
        <f>MES_EOD!AC11+MES_EOD!AD11</f>
        <v>0</v>
      </c>
      <c r="L11">
        <f>NDMC_EOD!AC11+NDMC_EOD!AD11</f>
        <v>1.66</v>
      </c>
      <c r="M11">
        <f>TPDDL_EOD!AC11+TPDDL_EOD!AD11</f>
        <v>8.7799999999999994</v>
      </c>
      <c r="N11">
        <f t="shared" si="0"/>
        <v>35.269999999999996</v>
      </c>
      <c r="O11" s="154">
        <f t="shared" si="1"/>
        <v>0.3300000000000054</v>
      </c>
      <c r="P11">
        <v>9.6696342500708834</v>
      </c>
      <c r="Q11">
        <v>15.392685001417638</v>
      </c>
      <c r="R11">
        <v>0</v>
      </c>
      <c r="S11">
        <v>1.6755316132690674</v>
      </c>
      <c r="T11">
        <v>8.8621491352424169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9.58</v>
      </c>
      <c r="J12">
        <f>BYPL_EOD!AC12+BYPL_EOD!AD12</f>
        <v>15.25</v>
      </c>
      <c r="K12">
        <f>MES_EOD!AC12+MES_EOD!AD12</f>
        <v>0</v>
      </c>
      <c r="L12">
        <f>NDMC_EOD!AC12+NDMC_EOD!AD12</f>
        <v>1.66</v>
      </c>
      <c r="M12">
        <f>TPDDL_EOD!AC12+TPDDL_EOD!AD12</f>
        <v>8.7799999999999994</v>
      </c>
      <c r="N12">
        <f t="shared" si="0"/>
        <v>35.269999999999996</v>
      </c>
      <c r="O12" s="154">
        <f t="shared" si="1"/>
        <v>0.3300000000000054</v>
      </c>
      <c r="P12">
        <v>9.6696342500708834</v>
      </c>
      <c r="Q12">
        <v>15.392685001417638</v>
      </c>
      <c r="R12">
        <v>0</v>
      </c>
      <c r="S12">
        <v>1.6755316132690674</v>
      </c>
      <c r="T12">
        <v>8.8621491352424169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9.58</v>
      </c>
      <c r="J13">
        <f>BYPL_EOD!AC13+BYPL_EOD!AD13</f>
        <v>15.25</v>
      </c>
      <c r="K13">
        <f>MES_EOD!AC13+MES_EOD!AD13</f>
        <v>0</v>
      </c>
      <c r="L13">
        <f>NDMC_EOD!AC13+NDMC_EOD!AD13</f>
        <v>1.66</v>
      </c>
      <c r="M13">
        <f>TPDDL_EOD!AC13+TPDDL_EOD!AD13</f>
        <v>8.7799999999999994</v>
      </c>
      <c r="N13">
        <f t="shared" si="0"/>
        <v>35.269999999999996</v>
      </c>
      <c r="O13" s="154">
        <f t="shared" si="1"/>
        <v>0.3300000000000054</v>
      </c>
      <c r="P13">
        <v>9.6696342500708834</v>
      </c>
      <c r="Q13">
        <v>15.392685001417638</v>
      </c>
      <c r="R13">
        <v>0</v>
      </c>
      <c r="S13">
        <v>1.6755316132690674</v>
      </c>
      <c r="T13">
        <v>8.8621491352424169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9.58</v>
      </c>
      <c r="J14">
        <f>BYPL_EOD!AC14+BYPL_EOD!AD14</f>
        <v>15.25</v>
      </c>
      <c r="K14">
        <f>MES_EOD!AC14+MES_EOD!AD14</f>
        <v>0</v>
      </c>
      <c r="L14">
        <f>NDMC_EOD!AC14+NDMC_EOD!AD14</f>
        <v>1.66</v>
      </c>
      <c r="M14">
        <f>TPDDL_EOD!AC14+TPDDL_EOD!AD14</f>
        <v>8.7799999999999994</v>
      </c>
      <c r="N14">
        <f t="shared" si="0"/>
        <v>35.269999999999996</v>
      </c>
      <c r="O14" s="154">
        <f t="shared" si="1"/>
        <v>0.3300000000000054</v>
      </c>
      <c r="P14">
        <v>9.6696342500708834</v>
      </c>
      <c r="Q14">
        <v>15.392685001417638</v>
      </c>
      <c r="R14">
        <v>0</v>
      </c>
      <c r="S14">
        <v>1.6755316132690674</v>
      </c>
      <c r="T14">
        <v>8.8621491352424169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9.58</v>
      </c>
      <c r="J15">
        <f>BYPL_EOD!AC15+BYPL_EOD!AD15</f>
        <v>15.25</v>
      </c>
      <c r="K15">
        <f>MES_EOD!AC15+MES_EOD!AD15</f>
        <v>0</v>
      </c>
      <c r="L15">
        <f>NDMC_EOD!AC15+NDMC_EOD!AD15</f>
        <v>1.66</v>
      </c>
      <c r="M15">
        <f>TPDDL_EOD!AC15+TPDDL_EOD!AD15</f>
        <v>8.7799999999999994</v>
      </c>
      <c r="N15">
        <f t="shared" si="0"/>
        <v>35.269999999999996</v>
      </c>
      <c r="O15" s="154">
        <f t="shared" si="1"/>
        <v>0.3300000000000054</v>
      </c>
      <c r="P15">
        <v>9.6696342500708834</v>
      </c>
      <c r="Q15">
        <v>15.392685001417638</v>
      </c>
      <c r="R15">
        <v>0</v>
      </c>
      <c r="S15">
        <v>1.6755316132690674</v>
      </c>
      <c r="T15">
        <v>8.8621491352424169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9.58</v>
      </c>
      <c r="J16">
        <f>BYPL_EOD!AC16+BYPL_EOD!AD16</f>
        <v>15.25</v>
      </c>
      <c r="K16">
        <f>MES_EOD!AC16+MES_EOD!AD16</f>
        <v>0</v>
      </c>
      <c r="L16">
        <f>NDMC_EOD!AC16+NDMC_EOD!AD16</f>
        <v>1.66</v>
      </c>
      <c r="M16">
        <f>TPDDL_EOD!AC16+TPDDL_EOD!AD16</f>
        <v>8.7799999999999994</v>
      </c>
      <c r="N16">
        <f t="shared" si="0"/>
        <v>35.269999999999996</v>
      </c>
      <c r="O16" s="154">
        <f t="shared" si="1"/>
        <v>0.3300000000000054</v>
      </c>
      <c r="P16">
        <v>9.6696342500708834</v>
      </c>
      <c r="Q16">
        <v>15.392685001417638</v>
      </c>
      <c r="R16">
        <v>0</v>
      </c>
      <c r="S16">
        <v>1.6755316132690674</v>
      </c>
      <c r="T16">
        <v>8.8621491352424169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9.58</v>
      </c>
      <c r="J17">
        <f>BYPL_EOD!AC17+BYPL_EOD!AD17</f>
        <v>15.25</v>
      </c>
      <c r="K17">
        <f>MES_EOD!AC17+MES_EOD!AD17</f>
        <v>0</v>
      </c>
      <c r="L17">
        <f>NDMC_EOD!AC17+NDMC_EOD!AD17</f>
        <v>1.66</v>
      </c>
      <c r="M17">
        <f>TPDDL_EOD!AC17+TPDDL_EOD!AD17</f>
        <v>8.7799999999999994</v>
      </c>
      <c r="N17">
        <f t="shared" si="0"/>
        <v>35.269999999999996</v>
      </c>
      <c r="O17" s="154">
        <f t="shared" si="1"/>
        <v>0.3300000000000054</v>
      </c>
      <c r="P17">
        <v>9.6696342500708834</v>
      </c>
      <c r="Q17">
        <v>15.392685001417638</v>
      </c>
      <c r="R17">
        <v>0</v>
      </c>
      <c r="S17">
        <v>1.6755316132690674</v>
      </c>
      <c r="T17">
        <v>8.8621491352424169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9.58</v>
      </c>
      <c r="J18">
        <f>BYPL_EOD!AC18+BYPL_EOD!AD18</f>
        <v>15.25</v>
      </c>
      <c r="K18">
        <f>MES_EOD!AC18+MES_EOD!AD18</f>
        <v>0</v>
      </c>
      <c r="L18">
        <f>NDMC_EOD!AC18+NDMC_EOD!AD18</f>
        <v>1.66</v>
      </c>
      <c r="M18">
        <f>TPDDL_EOD!AC18+TPDDL_EOD!AD18</f>
        <v>8.7799999999999994</v>
      </c>
      <c r="N18">
        <f t="shared" si="0"/>
        <v>35.269999999999996</v>
      </c>
      <c r="O18" s="154">
        <f t="shared" si="1"/>
        <v>0.3300000000000054</v>
      </c>
      <c r="P18">
        <v>9.6696342500708834</v>
      </c>
      <c r="Q18">
        <v>15.392685001417638</v>
      </c>
      <c r="R18">
        <v>0</v>
      </c>
      <c r="S18">
        <v>1.6755316132690674</v>
      </c>
      <c r="T18">
        <v>8.8621491352424169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9.84</v>
      </c>
      <c r="J19">
        <f>BYPL_EOD!AC19+BYPL_EOD!AD19</f>
        <v>15.67</v>
      </c>
      <c r="K19">
        <f>MES_EOD!AC19+MES_EOD!AD19</f>
        <v>0</v>
      </c>
      <c r="L19">
        <f>NDMC_EOD!AC19+NDMC_EOD!AD19</f>
        <v>1.7</v>
      </c>
      <c r="M19">
        <f>TPDDL_EOD!AC19+TPDDL_EOD!AD19</f>
        <v>9.02</v>
      </c>
      <c r="N19">
        <f t="shared" si="0"/>
        <v>36.229999999999997</v>
      </c>
      <c r="O19" s="154">
        <f t="shared" si="1"/>
        <v>0.37000000000000455</v>
      </c>
      <c r="P19">
        <v>9.940491305547889</v>
      </c>
      <c r="Q19">
        <v>15.830030361578803</v>
      </c>
      <c r="R19">
        <v>0</v>
      </c>
      <c r="S19">
        <v>1.7173613027877452</v>
      </c>
      <c r="T19">
        <v>9.1121170300855656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9.84</v>
      </c>
      <c r="J20">
        <f>BYPL_EOD!AC20+BYPL_EOD!AD20</f>
        <v>15.67</v>
      </c>
      <c r="K20">
        <f>MES_EOD!AC20+MES_EOD!AD20</f>
        <v>0</v>
      </c>
      <c r="L20">
        <f>NDMC_EOD!AC20+NDMC_EOD!AD20</f>
        <v>1.7</v>
      </c>
      <c r="M20">
        <f>TPDDL_EOD!AC20+TPDDL_EOD!AD20</f>
        <v>9.02</v>
      </c>
      <c r="N20">
        <f t="shared" si="0"/>
        <v>36.229999999999997</v>
      </c>
      <c r="O20" s="154">
        <f t="shared" si="1"/>
        <v>0.37000000000000455</v>
      </c>
      <c r="P20">
        <v>9.940491305547889</v>
      </c>
      <c r="Q20">
        <v>15.830030361578803</v>
      </c>
      <c r="R20">
        <v>0</v>
      </c>
      <c r="S20">
        <v>1.7173613027877452</v>
      </c>
      <c r="T20">
        <v>9.1121170300855656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9.84</v>
      </c>
      <c r="J21">
        <f>BYPL_EOD!AC21+BYPL_EOD!AD21</f>
        <v>15.67</v>
      </c>
      <c r="K21">
        <f>MES_EOD!AC21+MES_EOD!AD21</f>
        <v>0</v>
      </c>
      <c r="L21">
        <f>NDMC_EOD!AC21+NDMC_EOD!AD21</f>
        <v>1.7</v>
      </c>
      <c r="M21">
        <f>TPDDL_EOD!AC21+TPDDL_EOD!AD21</f>
        <v>9.02</v>
      </c>
      <c r="N21">
        <f t="shared" si="0"/>
        <v>36.229999999999997</v>
      </c>
      <c r="O21" s="154">
        <f t="shared" si="1"/>
        <v>0.37000000000000455</v>
      </c>
      <c r="P21">
        <v>9.940491305547889</v>
      </c>
      <c r="Q21">
        <v>15.830030361578803</v>
      </c>
      <c r="R21">
        <v>0</v>
      </c>
      <c r="S21">
        <v>1.7173613027877452</v>
      </c>
      <c r="T21">
        <v>9.1121170300855656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9.84</v>
      </c>
      <c r="J22">
        <f>BYPL_EOD!AC22+BYPL_EOD!AD22</f>
        <v>15.67</v>
      </c>
      <c r="K22">
        <f>MES_EOD!AC22+MES_EOD!AD22</f>
        <v>0</v>
      </c>
      <c r="L22">
        <f>NDMC_EOD!AC22+NDMC_EOD!AD22</f>
        <v>1.7</v>
      </c>
      <c r="M22">
        <f>TPDDL_EOD!AC22+TPDDL_EOD!AD22</f>
        <v>9.02</v>
      </c>
      <c r="N22">
        <f t="shared" si="0"/>
        <v>36.229999999999997</v>
      </c>
      <c r="O22" s="154">
        <f t="shared" si="1"/>
        <v>0.37000000000000455</v>
      </c>
      <c r="P22">
        <v>9.940491305547889</v>
      </c>
      <c r="Q22">
        <v>15.830030361578803</v>
      </c>
      <c r="R22">
        <v>0</v>
      </c>
      <c r="S22">
        <v>1.7173613027877452</v>
      </c>
      <c r="T22">
        <v>9.1121170300855656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9.84</v>
      </c>
      <c r="J23">
        <f>BYPL_EOD!AC23+BYPL_EOD!AD23</f>
        <v>15.67</v>
      </c>
      <c r="K23">
        <f>MES_EOD!AC23+MES_EOD!AD23</f>
        <v>0</v>
      </c>
      <c r="L23">
        <f>NDMC_EOD!AC23+NDMC_EOD!AD23</f>
        <v>1.7</v>
      </c>
      <c r="M23">
        <f>TPDDL_EOD!AC23+TPDDL_EOD!AD23</f>
        <v>9.02</v>
      </c>
      <c r="N23">
        <f t="shared" si="0"/>
        <v>36.229999999999997</v>
      </c>
      <c r="O23" s="154">
        <f t="shared" si="1"/>
        <v>0.37000000000000455</v>
      </c>
      <c r="P23">
        <v>9.940491305547889</v>
      </c>
      <c r="Q23">
        <v>15.830030361578803</v>
      </c>
      <c r="R23">
        <v>0</v>
      </c>
      <c r="S23">
        <v>1.7173613027877452</v>
      </c>
      <c r="T23">
        <v>9.1121170300855656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9.84</v>
      </c>
      <c r="J24">
        <f>BYPL_EOD!AC24+BYPL_EOD!AD24</f>
        <v>15.67</v>
      </c>
      <c r="K24">
        <f>MES_EOD!AC24+MES_EOD!AD24</f>
        <v>0</v>
      </c>
      <c r="L24">
        <f>NDMC_EOD!AC24+NDMC_EOD!AD24</f>
        <v>1.7</v>
      </c>
      <c r="M24">
        <f>TPDDL_EOD!AC24+TPDDL_EOD!AD24</f>
        <v>9.02</v>
      </c>
      <c r="N24">
        <f t="shared" si="0"/>
        <v>36.229999999999997</v>
      </c>
      <c r="O24" s="154">
        <f t="shared" si="1"/>
        <v>0.37000000000000455</v>
      </c>
      <c r="P24">
        <v>9.940491305547889</v>
      </c>
      <c r="Q24">
        <v>15.830030361578803</v>
      </c>
      <c r="R24">
        <v>0</v>
      </c>
      <c r="S24">
        <v>1.7173613027877452</v>
      </c>
      <c r="T24">
        <v>9.1121170300855656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9.84</v>
      </c>
      <c r="J25">
        <f>BYPL_EOD!AC25+BYPL_EOD!AD25</f>
        <v>15.67</v>
      </c>
      <c r="K25">
        <f>MES_EOD!AC25+MES_EOD!AD25</f>
        <v>0</v>
      </c>
      <c r="L25">
        <f>NDMC_EOD!AC25+NDMC_EOD!AD25</f>
        <v>1.7</v>
      </c>
      <c r="M25">
        <f>TPDDL_EOD!AC25+TPDDL_EOD!AD25</f>
        <v>9.02</v>
      </c>
      <c r="N25">
        <f t="shared" si="0"/>
        <v>36.229999999999997</v>
      </c>
      <c r="O25" s="154">
        <f t="shared" si="1"/>
        <v>0.37000000000000455</v>
      </c>
      <c r="P25">
        <v>9.940491305547889</v>
      </c>
      <c r="Q25">
        <v>15.830030361578803</v>
      </c>
      <c r="R25">
        <v>0</v>
      </c>
      <c r="S25">
        <v>1.7173613027877452</v>
      </c>
      <c r="T25">
        <v>9.1121170300855656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9.84</v>
      </c>
      <c r="J26">
        <f>BYPL_EOD!AC26+BYPL_EOD!AD26</f>
        <v>15.67</v>
      </c>
      <c r="K26">
        <f>MES_EOD!AC26+MES_EOD!AD26</f>
        <v>0</v>
      </c>
      <c r="L26">
        <f>NDMC_EOD!AC26+NDMC_EOD!AD26</f>
        <v>1.7</v>
      </c>
      <c r="M26">
        <f>TPDDL_EOD!AC26+TPDDL_EOD!AD26</f>
        <v>9.02</v>
      </c>
      <c r="N26">
        <f t="shared" si="0"/>
        <v>36.229999999999997</v>
      </c>
      <c r="O26" s="154">
        <f t="shared" si="1"/>
        <v>0.37000000000000455</v>
      </c>
      <c r="P26">
        <v>9.940491305547889</v>
      </c>
      <c r="Q26">
        <v>15.830030361578803</v>
      </c>
      <c r="R26">
        <v>0</v>
      </c>
      <c r="S26">
        <v>1.7173613027877452</v>
      </c>
      <c r="T26">
        <v>9.1121170300855656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9.84</v>
      </c>
      <c r="J27">
        <f>BYPL_EOD!AC27+BYPL_EOD!AD27</f>
        <v>15.67</v>
      </c>
      <c r="K27">
        <f>MES_EOD!AC27+MES_EOD!AD27</f>
        <v>0</v>
      </c>
      <c r="L27">
        <f>NDMC_EOD!AC27+NDMC_EOD!AD27</f>
        <v>1.7</v>
      </c>
      <c r="M27">
        <f>TPDDL_EOD!AC27+TPDDL_EOD!AD27</f>
        <v>9.02</v>
      </c>
      <c r="N27">
        <f t="shared" si="0"/>
        <v>36.229999999999997</v>
      </c>
      <c r="O27" s="154">
        <f t="shared" si="1"/>
        <v>0.37000000000000455</v>
      </c>
      <c r="P27">
        <v>9.940491305547889</v>
      </c>
      <c r="Q27">
        <v>15.830030361578803</v>
      </c>
      <c r="R27">
        <v>0</v>
      </c>
      <c r="S27">
        <v>1.7173613027877452</v>
      </c>
      <c r="T27">
        <v>9.1121170300855656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9.84</v>
      </c>
      <c r="J28">
        <f>BYPL_EOD!AC28+BYPL_EOD!AD28</f>
        <v>15.67</v>
      </c>
      <c r="K28">
        <f>MES_EOD!AC28+MES_EOD!AD28</f>
        <v>0</v>
      </c>
      <c r="L28">
        <f>NDMC_EOD!AC28+NDMC_EOD!AD28</f>
        <v>1.7</v>
      </c>
      <c r="M28">
        <f>TPDDL_EOD!AC28+TPDDL_EOD!AD28</f>
        <v>9.02</v>
      </c>
      <c r="N28">
        <f t="shared" si="0"/>
        <v>36.229999999999997</v>
      </c>
      <c r="O28" s="154">
        <f t="shared" si="1"/>
        <v>0.37000000000000455</v>
      </c>
      <c r="P28">
        <v>9.940491305547889</v>
      </c>
      <c r="Q28">
        <v>15.830030361578803</v>
      </c>
      <c r="R28">
        <v>0</v>
      </c>
      <c r="S28">
        <v>1.7173613027877452</v>
      </c>
      <c r="T28">
        <v>9.1121170300855656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9.84</v>
      </c>
      <c r="J29">
        <f>BYPL_EOD!AC29+BYPL_EOD!AD29</f>
        <v>15.67</v>
      </c>
      <c r="K29">
        <f>MES_EOD!AC29+MES_EOD!AD29</f>
        <v>0</v>
      </c>
      <c r="L29">
        <f>NDMC_EOD!AC29+NDMC_EOD!AD29</f>
        <v>1.7</v>
      </c>
      <c r="M29">
        <f>TPDDL_EOD!AC29+TPDDL_EOD!AD29</f>
        <v>9.02</v>
      </c>
      <c r="N29">
        <f t="shared" si="0"/>
        <v>36.229999999999997</v>
      </c>
      <c r="O29" s="154">
        <f t="shared" si="1"/>
        <v>0.37000000000000455</v>
      </c>
      <c r="P29">
        <v>9.940491305547889</v>
      </c>
      <c r="Q29">
        <v>15.830030361578803</v>
      </c>
      <c r="R29">
        <v>0</v>
      </c>
      <c r="S29">
        <v>1.7173613027877452</v>
      </c>
      <c r="T29">
        <v>9.1121170300855656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9.84</v>
      </c>
      <c r="J30">
        <f>BYPL_EOD!AC30+BYPL_EOD!AD30</f>
        <v>15.67</v>
      </c>
      <c r="K30">
        <f>MES_EOD!AC30+MES_EOD!AD30</f>
        <v>0</v>
      </c>
      <c r="L30">
        <f>NDMC_EOD!AC30+NDMC_EOD!AD30</f>
        <v>1.7</v>
      </c>
      <c r="M30">
        <f>TPDDL_EOD!AC30+TPDDL_EOD!AD30</f>
        <v>9.02</v>
      </c>
      <c r="N30">
        <f t="shared" si="0"/>
        <v>36.229999999999997</v>
      </c>
      <c r="O30" s="154">
        <f t="shared" si="1"/>
        <v>0.37000000000000455</v>
      </c>
      <c r="P30">
        <v>9.940491305547889</v>
      </c>
      <c r="Q30">
        <v>15.830030361578803</v>
      </c>
      <c r="R30">
        <v>0</v>
      </c>
      <c r="S30">
        <v>1.7173613027877452</v>
      </c>
      <c r="T30">
        <v>9.1121170300855656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9.84</v>
      </c>
      <c r="J31">
        <f>BYPL_EOD!AC31+BYPL_EOD!AD31</f>
        <v>15.67</v>
      </c>
      <c r="K31">
        <f>MES_EOD!AC31+MES_EOD!AD31</f>
        <v>0</v>
      </c>
      <c r="L31">
        <f>NDMC_EOD!AC31+NDMC_EOD!AD31</f>
        <v>1.7</v>
      </c>
      <c r="M31">
        <f>TPDDL_EOD!AC31+TPDDL_EOD!AD31</f>
        <v>9.02</v>
      </c>
      <c r="N31">
        <f t="shared" si="0"/>
        <v>36.229999999999997</v>
      </c>
      <c r="O31" s="154">
        <f t="shared" si="1"/>
        <v>0.37000000000000455</v>
      </c>
      <c r="P31">
        <v>9.940491305547889</v>
      </c>
      <c r="Q31">
        <v>15.830030361578803</v>
      </c>
      <c r="R31">
        <v>0</v>
      </c>
      <c r="S31">
        <v>1.7173613027877452</v>
      </c>
      <c r="T31">
        <v>9.1121170300855656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9.84</v>
      </c>
      <c r="J32">
        <f>BYPL_EOD!AC32+BYPL_EOD!AD32</f>
        <v>15.67</v>
      </c>
      <c r="K32">
        <f>MES_EOD!AC32+MES_EOD!AD32</f>
        <v>0</v>
      </c>
      <c r="L32">
        <f>NDMC_EOD!AC32+NDMC_EOD!AD32</f>
        <v>1.7</v>
      </c>
      <c r="M32">
        <f>TPDDL_EOD!AC32+TPDDL_EOD!AD32</f>
        <v>9.02</v>
      </c>
      <c r="N32">
        <f t="shared" si="0"/>
        <v>36.229999999999997</v>
      </c>
      <c r="O32" s="154">
        <f t="shared" si="1"/>
        <v>0.37000000000000455</v>
      </c>
      <c r="P32">
        <v>9.940491305547889</v>
      </c>
      <c r="Q32">
        <v>15.830030361578803</v>
      </c>
      <c r="R32">
        <v>0</v>
      </c>
      <c r="S32">
        <v>1.7173613027877452</v>
      </c>
      <c r="T32">
        <v>9.1121170300855656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9.58</v>
      </c>
      <c r="J33">
        <f>BYPL_EOD!AC33+BYPL_EOD!AD33</f>
        <v>15.25</v>
      </c>
      <c r="K33">
        <f>MES_EOD!AC33+MES_EOD!AD33</f>
        <v>0</v>
      </c>
      <c r="L33">
        <f>NDMC_EOD!AC33+NDMC_EOD!AD33</f>
        <v>1.66</v>
      </c>
      <c r="M33">
        <f>TPDDL_EOD!AC33+TPDDL_EOD!AD33</f>
        <v>8.7799999999999994</v>
      </c>
      <c r="N33">
        <f t="shared" si="0"/>
        <v>35.269999999999996</v>
      </c>
      <c r="O33" s="154">
        <f t="shared" si="1"/>
        <v>0.3300000000000054</v>
      </c>
      <c r="P33">
        <v>9.6696342500708834</v>
      </c>
      <c r="Q33">
        <v>15.392685001417638</v>
      </c>
      <c r="R33">
        <v>0</v>
      </c>
      <c r="S33">
        <v>1.6755316132690674</v>
      </c>
      <c r="T33">
        <v>8.8621491352424169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35.07</v>
      </c>
      <c r="O34" s="154">
        <f t="shared" si="1"/>
        <v>0.53000000000000114</v>
      </c>
      <c r="P34">
        <v>14.201425719988595</v>
      </c>
      <c r="Q34">
        <v>8.1209010550327925</v>
      </c>
      <c r="R34">
        <v>0</v>
      </c>
      <c r="S34">
        <v>2.1114342743085261</v>
      </c>
      <c r="T34">
        <v>11.166238950670088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10.47</v>
      </c>
      <c r="J35">
        <f>BYPL_EOD!AC35+BYPL_EOD!AD35</f>
        <v>13.31</v>
      </c>
      <c r="K35">
        <f>MES_EOD!AC35+MES_EOD!AD35</f>
        <v>0</v>
      </c>
      <c r="L35">
        <f>NDMC_EOD!AC35+NDMC_EOD!AD35</f>
        <v>1.81</v>
      </c>
      <c r="M35">
        <f>TPDDL_EOD!AC35+TPDDL_EOD!AD35</f>
        <v>9.6</v>
      </c>
      <c r="N35">
        <f t="shared" si="0"/>
        <v>35.19</v>
      </c>
      <c r="O35" s="154">
        <f t="shared" si="1"/>
        <v>0.41000000000000369</v>
      </c>
      <c r="P35">
        <v>10.591986359761298</v>
      </c>
      <c r="Q35">
        <v>13.465075305484515</v>
      </c>
      <c r="R35">
        <v>0</v>
      </c>
      <c r="S35">
        <v>1.8310883773799378</v>
      </c>
      <c r="T35">
        <v>9.7118499573742554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10.47</v>
      </c>
      <c r="J36">
        <f>BYPL_EOD!AC36+BYPL_EOD!AD36</f>
        <v>13.31</v>
      </c>
      <c r="K36">
        <f>MES_EOD!AC36+MES_EOD!AD36</f>
        <v>0</v>
      </c>
      <c r="L36">
        <f>NDMC_EOD!AC36+NDMC_EOD!AD36</f>
        <v>1.81</v>
      </c>
      <c r="M36">
        <f>TPDDL_EOD!AC36+TPDDL_EOD!AD36</f>
        <v>9.6</v>
      </c>
      <c r="N36">
        <f t="shared" si="0"/>
        <v>35.19</v>
      </c>
      <c r="O36" s="154">
        <f t="shared" si="1"/>
        <v>0.41000000000000369</v>
      </c>
      <c r="P36">
        <v>10.591986359761298</v>
      </c>
      <c r="Q36">
        <v>13.465075305484515</v>
      </c>
      <c r="R36">
        <v>0</v>
      </c>
      <c r="S36">
        <v>1.8310883773799378</v>
      </c>
      <c r="T36">
        <v>9.7118499573742554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10.47</v>
      </c>
      <c r="J37">
        <f>BYPL_EOD!AC37+BYPL_EOD!AD37</f>
        <v>13.31</v>
      </c>
      <c r="K37">
        <f>MES_EOD!AC37+MES_EOD!AD37</f>
        <v>0</v>
      </c>
      <c r="L37">
        <f>NDMC_EOD!AC37+NDMC_EOD!AD37</f>
        <v>1.81</v>
      </c>
      <c r="M37">
        <f>TPDDL_EOD!AC37+TPDDL_EOD!AD37</f>
        <v>9.6</v>
      </c>
      <c r="N37">
        <f t="shared" si="0"/>
        <v>35.19</v>
      </c>
      <c r="O37" s="154">
        <f t="shared" si="1"/>
        <v>0.41000000000000369</v>
      </c>
      <c r="P37">
        <v>10.591986359761298</v>
      </c>
      <c r="Q37">
        <v>13.465075305484515</v>
      </c>
      <c r="R37">
        <v>0</v>
      </c>
      <c r="S37">
        <v>1.8310883773799378</v>
      </c>
      <c r="T37">
        <v>9.7118499573742554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10.47</v>
      </c>
      <c r="J38">
        <f>BYPL_EOD!AC38+BYPL_EOD!AD38</f>
        <v>13.31</v>
      </c>
      <c r="K38">
        <f>MES_EOD!AC38+MES_EOD!AD38</f>
        <v>0</v>
      </c>
      <c r="L38">
        <f>NDMC_EOD!AC38+NDMC_EOD!AD38</f>
        <v>1.81</v>
      </c>
      <c r="M38">
        <f>TPDDL_EOD!AC38+TPDDL_EOD!AD38</f>
        <v>9.6</v>
      </c>
      <c r="N38">
        <f t="shared" si="0"/>
        <v>35.19</v>
      </c>
      <c r="O38" s="154">
        <f t="shared" si="1"/>
        <v>0.41000000000000369</v>
      </c>
      <c r="P38">
        <v>10.591986359761298</v>
      </c>
      <c r="Q38">
        <v>13.465075305484515</v>
      </c>
      <c r="R38">
        <v>0</v>
      </c>
      <c r="S38">
        <v>1.8310883773799378</v>
      </c>
      <c r="T38">
        <v>9.7118499573742554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10.47</v>
      </c>
      <c r="J39">
        <f>BYPL_EOD!AC39+BYPL_EOD!AD39</f>
        <v>13.31</v>
      </c>
      <c r="K39">
        <f>MES_EOD!AC39+MES_EOD!AD39</f>
        <v>0</v>
      </c>
      <c r="L39">
        <f>NDMC_EOD!AC39+NDMC_EOD!AD39</f>
        <v>1.81</v>
      </c>
      <c r="M39">
        <f>TPDDL_EOD!AC39+TPDDL_EOD!AD39</f>
        <v>9.6</v>
      </c>
      <c r="N39">
        <f t="shared" si="0"/>
        <v>35.19</v>
      </c>
      <c r="O39" s="154">
        <f t="shared" si="1"/>
        <v>0.10999999999999943</v>
      </c>
      <c r="P39">
        <v>10.502728047740836</v>
      </c>
      <c r="Q39">
        <v>13.351605569764137</v>
      </c>
      <c r="R39">
        <v>0</v>
      </c>
      <c r="S39">
        <v>1.8156578573458368</v>
      </c>
      <c r="T39">
        <v>9.63000852514919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10.47</v>
      </c>
      <c r="J40">
        <f>BYPL_EOD!AC40+BYPL_EOD!AD40</f>
        <v>13.31</v>
      </c>
      <c r="K40">
        <f>MES_EOD!AC40+MES_EOD!AD40</f>
        <v>0</v>
      </c>
      <c r="L40">
        <f>NDMC_EOD!AC40+NDMC_EOD!AD40</f>
        <v>1.81</v>
      </c>
      <c r="M40">
        <f>TPDDL_EOD!AC40+TPDDL_EOD!AD40</f>
        <v>9.6</v>
      </c>
      <c r="N40">
        <f t="shared" si="0"/>
        <v>35.19</v>
      </c>
      <c r="O40" s="154">
        <f t="shared" si="1"/>
        <v>0.10999999999999943</v>
      </c>
      <c r="P40">
        <v>10.502728047740836</v>
      </c>
      <c r="Q40">
        <v>13.351605569764137</v>
      </c>
      <c r="R40">
        <v>0</v>
      </c>
      <c r="S40">
        <v>1.8156578573458368</v>
      </c>
      <c r="T40">
        <v>9.63000852514919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10.18</v>
      </c>
      <c r="J41">
        <f>BYPL_EOD!AC41+BYPL_EOD!AD41</f>
        <v>12.94</v>
      </c>
      <c r="K41">
        <f>MES_EOD!AC41+MES_EOD!AD41</f>
        <v>0</v>
      </c>
      <c r="L41">
        <f>NDMC_EOD!AC41+NDMC_EOD!AD41</f>
        <v>1.76</v>
      </c>
      <c r="M41">
        <f>TPDDL_EOD!AC41+TPDDL_EOD!AD41</f>
        <v>9.33</v>
      </c>
      <c r="N41">
        <f t="shared" si="0"/>
        <v>34.21</v>
      </c>
      <c r="O41" s="154">
        <f t="shared" si="1"/>
        <v>8.9999999999996305E-2</v>
      </c>
      <c r="P41">
        <v>10.206781642794503</v>
      </c>
      <c r="Q41">
        <v>12.974042677579654</v>
      </c>
      <c r="R41">
        <v>0</v>
      </c>
      <c r="S41">
        <v>1.7646302250803856</v>
      </c>
      <c r="T41">
        <v>9.3545454545454536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10.18</v>
      </c>
      <c r="J42">
        <f>BYPL_EOD!AC42+BYPL_EOD!AD42</f>
        <v>12.94</v>
      </c>
      <c r="K42">
        <f>MES_EOD!AC42+MES_EOD!AD42</f>
        <v>0</v>
      </c>
      <c r="L42">
        <f>NDMC_EOD!AC42+NDMC_EOD!AD42</f>
        <v>1.76</v>
      </c>
      <c r="M42">
        <f>TPDDL_EOD!AC42+TPDDL_EOD!AD42</f>
        <v>9.33</v>
      </c>
      <c r="N42">
        <f t="shared" si="0"/>
        <v>34.21</v>
      </c>
      <c r="O42" s="154">
        <f t="shared" si="1"/>
        <v>8.9999999999996305E-2</v>
      </c>
      <c r="P42">
        <v>10.206781642794503</v>
      </c>
      <c r="Q42">
        <v>12.974042677579654</v>
      </c>
      <c r="R42">
        <v>0</v>
      </c>
      <c r="S42">
        <v>1.7646302250803856</v>
      </c>
      <c r="T42">
        <v>9.3545454545454536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10.18</v>
      </c>
      <c r="J43">
        <f>BYPL_EOD!AC43+BYPL_EOD!AD43</f>
        <v>12.94</v>
      </c>
      <c r="K43">
        <f>MES_EOD!AC43+MES_EOD!AD43</f>
        <v>0</v>
      </c>
      <c r="L43">
        <f>NDMC_EOD!AC43+NDMC_EOD!AD43</f>
        <v>1.76</v>
      </c>
      <c r="M43">
        <f>TPDDL_EOD!AC43+TPDDL_EOD!AD43</f>
        <v>9.33</v>
      </c>
      <c r="N43">
        <f t="shared" si="0"/>
        <v>34.21</v>
      </c>
      <c r="O43" s="154">
        <f t="shared" si="1"/>
        <v>8.9999999999996305E-2</v>
      </c>
      <c r="P43">
        <v>10.206781642794503</v>
      </c>
      <c r="Q43">
        <v>12.974042677579654</v>
      </c>
      <c r="R43">
        <v>0</v>
      </c>
      <c r="S43">
        <v>1.7646302250803856</v>
      </c>
      <c r="T43">
        <v>9.3545454545454536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10.18</v>
      </c>
      <c r="J44">
        <f>BYPL_EOD!AC44+BYPL_EOD!AD44</f>
        <v>12.94</v>
      </c>
      <c r="K44">
        <f>MES_EOD!AC44+MES_EOD!AD44</f>
        <v>0</v>
      </c>
      <c r="L44">
        <f>NDMC_EOD!AC44+NDMC_EOD!AD44</f>
        <v>1.76</v>
      </c>
      <c r="M44">
        <f>TPDDL_EOD!AC44+TPDDL_EOD!AD44</f>
        <v>9.33</v>
      </c>
      <c r="N44">
        <f t="shared" si="0"/>
        <v>34.21</v>
      </c>
      <c r="O44" s="154">
        <f t="shared" si="1"/>
        <v>8.9999999999996305E-2</v>
      </c>
      <c r="P44">
        <v>10.206781642794503</v>
      </c>
      <c r="Q44">
        <v>12.974042677579654</v>
      </c>
      <c r="R44">
        <v>0</v>
      </c>
      <c r="S44">
        <v>1.7646302250803856</v>
      </c>
      <c r="T44">
        <v>9.3545454545454536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10.18</v>
      </c>
      <c r="J45">
        <f>BYPL_EOD!AC45+BYPL_EOD!AD45</f>
        <v>12.94</v>
      </c>
      <c r="K45">
        <f>MES_EOD!AC45+MES_EOD!AD45</f>
        <v>0</v>
      </c>
      <c r="L45">
        <f>NDMC_EOD!AC45+NDMC_EOD!AD45</f>
        <v>1.76</v>
      </c>
      <c r="M45">
        <f>TPDDL_EOD!AC45+TPDDL_EOD!AD45</f>
        <v>9.33</v>
      </c>
      <c r="N45">
        <f t="shared" si="0"/>
        <v>34.21</v>
      </c>
      <c r="O45" s="154">
        <f t="shared" si="1"/>
        <v>8.9999999999996305E-2</v>
      </c>
      <c r="P45">
        <v>10.206781642794503</v>
      </c>
      <c r="Q45">
        <v>12.974042677579654</v>
      </c>
      <c r="R45">
        <v>0</v>
      </c>
      <c r="S45">
        <v>1.7646302250803856</v>
      </c>
      <c r="T45">
        <v>9.3545454545454536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13.651540945113002</v>
      </c>
      <c r="Q46">
        <v>7.4801584972116224</v>
      </c>
      <c r="R46">
        <v>0</v>
      </c>
      <c r="S46">
        <v>2.0940416788963896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10.24</v>
      </c>
      <c r="J47">
        <f>BYPL_EOD!AC47+BYPL_EOD!AD47</f>
        <v>12.8</v>
      </c>
      <c r="K47">
        <f>MES_EOD!AC47+MES_EOD!AD47</f>
        <v>0</v>
      </c>
      <c r="L47">
        <f>NDMC_EOD!AC47+NDMC_EOD!AD47</f>
        <v>1.77</v>
      </c>
      <c r="M47">
        <f>TPDDL_EOD!AC47+TPDDL_EOD!AD47</f>
        <v>9.39</v>
      </c>
      <c r="N47">
        <f t="shared" si="0"/>
        <v>34.200000000000003</v>
      </c>
      <c r="O47" s="154">
        <f t="shared" si="1"/>
        <v>9.9999999999994316E-2</v>
      </c>
      <c r="P47">
        <v>10.269941520467835</v>
      </c>
      <c r="Q47">
        <v>12.837426900584793</v>
      </c>
      <c r="R47">
        <v>0</v>
      </c>
      <c r="S47">
        <v>1.7751754385964909</v>
      </c>
      <c r="T47">
        <v>9.4174561403508754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10.24</v>
      </c>
      <c r="J48">
        <f>BYPL_EOD!AC48+BYPL_EOD!AD48</f>
        <v>12.8</v>
      </c>
      <c r="K48">
        <f>MES_EOD!AC48+MES_EOD!AD48</f>
        <v>0</v>
      </c>
      <c r="L48">
        <f>NDMC_EOD!AC48+NDMC_EOD!AD48</f>
        <v>1.77</v>
      </c>
      <c r="M48">
        <f>TPDDL_EOD!AC48+TPDDL_EOD!AD48</f>
        <v>9.39</v>
      </c>
      <c r="N48">
        <f t="shared" si="0"/>
        <v>34.200000000000003</v>
      </c>
      <c r="O48" s="154">
        <f t="shared" si="1"/>
        <v>9.9999999999994316E-2</v>
      </c>
      <c r="P48">
        <v>10.269941520467835</v>
      </c>
      <c r="Q48">
        <v>12.837426900584793</v>
      </c>
      <c r="R48">
        <v>0</v>
      </c>
      <c r="S48">
        <v>1.7751754385964909</v>
      </c>
      <c r="T48">
        <v>9.4174561403508754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34.07</v>
      </c>
      <c r="O49" s="154">
        <f t="shared" si="1"/>
        <v>0.22999999999999687</v>
      </c>
      <c r="P49">
        <v>13.651540945113002</v>
      </c>
      <c r="Q49">
        <v>7.4801584972116224</v>
      </c>
      <c r="R49">
        <v>0</v>
      </c>
      <c r="S49">
        <v>2.0940416788963896</v>
      </c>
      <c r="T49">
        <v>11.074258878778984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34.07</v>
      </c>
      <c r="O50" s="154">
        <f t="shared" si="1"/>
        <v>0.22999999999999687</v>
      </c>
      <c r="P50">
        <v>13.651540945113002</v>
      </c>
      <c r="Q50">
        <v>7.4801584972116224</v>
      </c>
      <c r="R50">
        <v>0</v>
      </c>
      <c r="S50">
        <v>2.0940416788963896</v>
      </c>
      <c r="T50">
        <v>11.074258878778984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33.07</v>
      </c>
      <c r="O51" s="154">
        <f t="shared" si="1"/>
        <v>0.22999999999999687</v>
      </c>
      <c r="P51">
        <v>13.009857877230116</v>
      </c>
      <c r="Q51">
        <v>7.1191714544904743</v>
      </c>
      <c r="R51">
        <v>0</v>
      </c>
      <c r="S51">
        <v>2.0944662836407617</v>
      </c>
      <c r="T51">
        <v>11.076504384638644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33.07</v>
      </c>
      <c r="O52" s="154">
        <f t="shared" si="1"/>
        <v>0.22999999999999687</v>
      </c>
      <c r="P52">
        <v>13.009857877230116</v>
      </c>
      <c r="Q52">
        <v>7.1191714544904743</v>
      </c>
      <c r="R52">
        <v>0</v>
      </c>
      <c r="S52">
        <v>2.0944662836407617</v>
      </c>
      <c r="T52">
        <v>11.076504384638644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33.07</v>
      </c>
      <c r="O53" s="154">
        <f t="shared" si="1"/>
        <v>0.22999999999999687</v>
      </c>
      <c r="P53">
        <v>13.009857877230116</v>
      </c>
      <c r="Q53">
        <v>7.1191714544904743</v>
      </c>
      <c r="R53">
        <v>0</v>
      </c>
      <c r="S53">
        <v>2.0944662836407617</v>
      </c>
      <c r="T53">
        <v>11.076504384638644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10.73</v>
      </c>
      <c r="J54">
        <f>BYPL_EOD!AC54+BYPL_EOD!AD54</f>
        <v>10.73</v>
      </c>
      <c r="K54">
        <f>MES_EOD!AC54+MES_EOD!AD54</f>
        <v>0</v>
      </c>
      <c r="L54">
        <f>NDMC_EOD!AC54+NDMC_EOD!AD54</f>
        <v>1.86</v>
      </c>
      <c r="M54">
        <f>TPDDL_EOD!AC54+TPDDL_EOD!AD54</f>
        <v>9.84</v>
      </c>
      <c r="N54">
        <f t="shared" si="0"/>
        <v>33.159999999999997</v>
      </c>
      <c r="O54" s="154">
        <f t="shared" si="1"/>
        <v>0.14000000000000057</v>
      </c>
      <c r="P54">
        <v>10.775301568154404</v>
      </c>
      <c r="Q54">
        <v>10.775301568154404</v>
      </c>
      <c r="R54">
        <v>0</v>
      </c>
      <c r="S54">
        <v>1.8678528347406516</v>
      </c>
      <c r="T54">
        <v>9.8815440289505432</v>
      </c>
      <c r="U54" s="156">
        <f t="shared" si="2"/>
        <v>33.300000000000004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33.07</v>
      </c>
      <c r="O55" s="154">
        <f t="shared" si="1"/>
        <v>0.22999999999999687</v>
      </c>
      <c r="P55">
        <v>13.009857877230116</v>
      </c>
      <c r="Q55">
        <v>7.1191714544904743</v>
      </c>
      <c r="R55">
        <v>0</v>
      </c>
      <c r="S55">
        <v>2.0944662836407617</v>
      </c>
      <c r="T55">
        <v>11.076504384638644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33.07</v>
      </c>
      <c r="O56" s="154">
        <f t="shared" si="1"/>
        <v>0.22999999999999687</v>
      </c>
      <c r="P56">
        <v>13.009857877230116</v>
      </c>
      <c r="Q56">
        <v>7.1191714544904743</v>
      </c>
      <c r="R56">
        <v>0</v>
      </c>
      <c r="S56">
        <v>2.0944662836407617</v>
      </c>
      <c r="T56">
        <v>11.076504384638644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10.73</v>
      </c>
      <c r="J57">
        <f>BYPL_EOD!AC57+BYPL_EOD!AD57</f>
        <v>10.73</v>
      </c>
      <c r="K57">
        <f>MES_EOD!AC57+MES_EOD!AD57</f>
        <v>0</v>
      </c>
      <c r="L57">
        <f>NDMC_EOD!AC57+NDMC_EOD!AD57</f>
        <v>1.86</v>
      </c>
      <c r="M57">
        <f>TPDDL_EOD!AC57+TPDDL_EOD!AD57</f>
        <v>9.84</v>
      </c>
      <c r="N57">
        <f t="shared" si="0"/>
        <v>33.159999999999997</v>
      </c>
      <c r="O57" s="154">
        <f t="shared" si="1"/>
        <v>0.14000000000000057</v>
      </c>
      <c r="P57">
        <v>10.775301568154404</v>
      </c>
      <c r="Q57">
        <v>10.775301568154404</v>
      </c>
      <c r="R57">
        <v>0</v>
      </c>
      <c r="S57">
        <v>1.8678528347406516</v>
      </c>
      <c r="T57">
        <v>9.8815440289505432</v>
      </c>
      <c r="U57" s="156">
        <f t="shared" si="2"/>
        <v>33.300000000000004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10.73</v>
      </c>
      <c r="J58">
        <f>BYPL_EOD!AC58+BYPL_EOD!AD58</f>
        <v>10.73</v>
      </c>
      <c r="K58">
        <f>MES_EOD!AC58+MES_EOD!AD58</f>
        <v>0</v>
      </c>
      <c r="L58">
        <f>NDMC_EOD!AC58+NDMC_EOD!AD58</f>
        <v>1.86</v>
      </c>
      <c r="M58">
        <f>TPDDL_EOD!AC58+TPDDL_EOD!AD58</f>
        <v>9.84</v>
      </c>
      <c r="N58">
        <f t="shared" si="0"/>
        <v>33.159999999999997</v>
      </c>
      <c r="O58" s="154">
        <f t="shared" si="1"/>
        <v>0.14000000000000057</v>
      </c>
      <c r="P58">
        <v>10.775301568154404</v>
      </c>
      <c r="Q58">
        <v>10.775301568154404</v>
      </c>
      <c r="R58">
        <v>0</v>
      </c>
      <c r="S58">
        <v>1.8678528347406516</v>
      </c>
      <c r="T58">
        <v>9.8815440289505432</v>
      </c>
      <c r="U58" s="156">
        <f t="shared" si="2"/>
        <v>33.300000000000004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10.42</v>
      </c>
      <c r="J59">
        <f>BYPL_EOD!AC59+BYPL_EOD!AD59</f>
        <v>10.42</v>
      </c>
      <c r="K59">
        <f>MES_EOD!AC59+MES_EOD!AD59</f>
        <v>0</v>
      </c>
      <c r="L59">
        <f>NDMC_EOD!AC59+NDMC_EOD!AD59</f>
        <v>1.8</v>
      </c>
      <c r="M59">
        <f>TPDDL_EOD!AC59+TPDDL_EOD!AD59</f>
        <v>9.5500000000000007</v>
      </c>
      <c r="N59">
        <f t="shared" si="0"/>
        <v>32.19</v>
      </c>
      <c r="O59" s="154">
        <f t="shared" si="1"/>
        <v>0.10999999999999943</v>
      </c>
      <c r="P59">
        <v>10.4556073314694</v>
      </c>
      <c r="Q59">
        <v>10.4556073314694</v>
      </c>
      <c r="R59">
        <v>0</v>
      </c>
      <c r="S59">
        <v>1.8061509785647716</v>
      </c>
      <c r="T59">
        <v>9.5826343584964278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10.42</v>
      </c>
      <c r="J60">
        <f>BYPL_EOD!AC60+BYPL_EOD!AD60</f>
        <v>10.42</v>
      </c>
      <c r="K60">
        <f>MES_EOD!AC60+MES_EOD!AD60</f>
        <v>0</v>
      </c>
      <c r="L60">
        <f>NDMC_EOD!AC60+NDMC_EOD!AD60</f>
        <v>1.8</v>
      </c>
      <c r="M60">
        <f>TPDDL_EOD!AC60+TPDDL_EOD!AD60</f>
        <v>9.5500000000000007</v>
      </c>
      <c r="N60">
        <f t="shared" si="0"/>
        <v>32.19</v>
      </c>
      <c r="O60" s="154">
        <f t="shared" si="1"/>
        <v>0.10999999999999943</v>
      </c>
      <c r="P60">
        <v>10.4556073314694</v>
      </c>
      <c r="Q60">
        <v>10.4556073314694</v>
      </c>
      <c r="R60">
        <v>0</v>
      </c>
      <c r="S60">
        <v>1.8061509785647716</v>
      </c>
      <c r="T60">
        <v>9.5826343584964278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10.42</v>
      </c>
      <c r="J61">
        <f>BYPL_EOD!AC61+BYPL_EOD!AD61</f>
        <v>10.42</v>
      </c>
      <c r="K61">
        <f>MES_EOD!AC61+MES_EOD!AD61</f>
        <v>0</v>
      </c>
      <c r="L61">
        <f>NDMC_EOD!AC61+NDMC_EOD!AD61</f>
        <v>1.8</v>
      </c>
      <c r="M61">
        <f>TPDDL_EOD!AC61+TPDDL_EOD!AD61</f>
        <v>9.5500000000000007</v>
      </c>
      <c r="N61">
        <f t="shared" si="0"/>
        <v>32.19</v>
      </c>
      <c r="O61" s="154">
        <f t="shared" si="1"/>
        <v>0.10999999999999943</v>
      </c>
      <c r="P61">
        <v>10.4556073314694</v>
      </c>
      <c r="Q61">
        <v>10.4556073314694</v>
      </c>
      <c r="R61">
        <v>0</v>
      </c>
      <c r="S61">
        <v>1.8061509785647716</v>
      </c>
      <c r="T61">
        <v>9.5826343584964278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9.57</v>
      </c>
      <c r="J62">
        <f>BYPL_EOD!AC62+BYPL_EOD!AD62</f>
        <v>12.26</v>
      </c>
      <c r="K62">
        <f>MES_EOD!AC62+MES_EOD!AD62</f>
        <v>0</v>
      </c>
      <c r="L62">
        <f>NDMC_EOD!AC62+NDMC_EOD!AD62</f>
        <v>1.66</v>
      </c>
      <c r="M62">
        <f>TPDDL_EOD!AC62+TPDDL_EOD!AD62</f>
        <v>8.77</v>
      </c>
      <c r="N62">
        <f t="shared" si="0"/>
        <v>32.26</v>
      </c>
      <c r="O62" s="154">
        <f t="shared" si="1"/>
        <v>3.9999999999999147E-2</v>
      </c>
      <c r="P62">
        <v>9.5818660880347171</v>
      </c>
      <c r="Q62">
        <v>12.275201487910724</v>
      </c>
      <c r="R62">
        <v>0</v>
      </c>
      <c r="S62">
        <v>1.6620582765034098</v>
      </c>
      <c r="T62">
        <v>8.7808741475511471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9.2799999999999994</v>
      </c>
      <c r="J63">
        <f>BYPL_EOD!AC63+BYPL_EOD!AD63</f>
        <v>11.89</v>
      </c>
      <c r="K63">
        <f>MES_EOD!AC63+MES_EOD!AD63</f>
        <v>0</v>
      </c>
      <c r="L63">
        <f>NDMC_EOD!AC63+NDMC_EOD!AD63</f>
        <v>1.61</v>
      </c>
      <c r="M63">
        <f>TPDDL_EOD!AC63+TPDDL_EOD!AD63</f>
        <v>8.5</v>
      </c>
      <c r="N63">
        <f t="shared" si="0"/>
        <v>31.28</v>
      </c>
      <c r="O63" s="154">
        <f t="shared" si="1"/>
        <v>1.9999999999999574E-2</v>
      </c>
      <c r="P63">
        <v>9.2859335038363167</v>
      </c>
      <c r="Q63">
        <v>11.897602301790283</v>
      </c>
      <c r="R63">
        <v>0</v>
      </c>
      <c r="S63">
        <v>1.6110294117647059</v>
      </c>
      <c r="T63">
        <v>8.5054347826086953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9.36</v>
      </c>
      <c r="J64">
        <f>BYPL_EOD!AC64+BYPL_EOD!AD64</f>
        <v>11.7</v>
      </c>
      <c r="K64">
        <f>MES_EOD!AC64+MES_EOD!AD64</f>
        <v>0</v>
      </c>
      <c r="L64">
        <f>NDMC_EOD!AC64+NDMC_EOD!AD64</f>
        <v>1.62</v>
      </c>
      <c r="M64">
        <f>TPDDL_EOD!AC64+TPDDL_EOD!AD64</f>
        <v>8.58</v>
      </c>
      <c r="N64">
        <f t="shared" si="0"/>
        <v>31.259999999999998</v>
      </c>
      <c r="O64" s="154">
        <f t="shared" si="1"/>
        <v>4.00000000000027E-2</v>
      </c>
      <c r="P64">
        <v>9.3719769673704416</v>
      </c>
      <c r="Q64">
        <v>11.714971209213052</v>
      </c>
      <c r="R64">
        <v>0</v>
      </c>
      <c r="S64">
        <v>1.6220729366602689</v>
      </c>
      <c r="T64">
        <v>8.590978886756238</v>
      </c>
      <c r="U64" s="156">
        <f t="shared" si="2"/>
        <v>31.300000000000004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10.66</v>
      </c>
      <c r="J65">
        <f>BYPL_EOD!AC65+BYPL_EOD!AD65</f>
        <v>8.89</v>
      </c>
      <c r="K65">
        <f>MES_EOD!AC65+MES_EOD!AD65</f>
        <v>0</v>
      </c>
      <c r="L65">
        <f>NDMC_EOD!AC65+NDMC_EOD!AD65</f>
        <v>1.84</v>
      </c>
      <c r="M65">
        <f>TPDDL_EOD!AC65+TPDDL_EOD!AD65</f>
        <v>9.7799999999999994</v>
      </c>
      <c r="N65">
        <f t="shared" si="0"/>
        <v>31.17</v>
      </c>
      <c r="O65" s="154">
        <f t="shared" si="1"/>
        <v>0.12999999999999901</v>
      </c>
      <c r="P65">
        <v>10.704459416105228</v>
      </c>
      <c r="Q65">
        <v>8.9270773179339109</v>
      </c>
      <c r="R65">
        <v>0</v>
      </c>
      <c r="S65">
        <v>1.847674045556625</v>
      </c>
      <c r="T65">
        <v>9.8207892204042331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9.66</v>
      </c>
      <c r="J66">
        <f>BYPL_EOD!AC66+BYPL_EOD!AD66</f>
        <v>12.07</v>
      </c>
      <c r="K66">
        <f>MES_EOD!AC66+MES_EOD!AD66</f>
        <v>0</v>
      </c>
      <c r="L66">
        <f>NDMC_EOD!AC66+NDMC_EOD!AD66</f>
        <v>1.67</v>
      </c>
      <c r="M66">
        <f>TPDDL_EOD!AC66+TPDDL_EOD!AD66</f>
        <v>8.85</v>
      </c>
      <c r="N66">
        <f t="shared" si="0"/>
        <v>32.25</v>
      </c>
      <c r="O66" s="154">
        <f t="shared" si="1"/>
        <v>4.9999999999997158E-2</v>
      </c>
      <c r="P66">
        <v>9.6749767441860453</v>
      </c>
      <c r="Q66">
        <v>12.088713178294572</v>
      </c>
      <c r="R66">
        <v>0</v>
      </c>
      <c r="S66">
        <v>1.6725891472868215</v>
      </c>
      <c r="T66">
        <v>8.8637209302325566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9.66</v>
      </c>
      <c r="J67">
        <f>BYPL_EOD!AC67+BYPL_EOD!AD67</f>
        <v>12.07</v>
      </c>
      <c r="K67">
        <f>MES_EOD!AC67+MES_EOD!AD67</f>
        <v>0</v>
      </c>
      <c r="L67">
        <f>NDMC_EOD!AC67+NDMC_EOD!AD67</f>
        <v>1.67</v>
      </c>
      <c r="M67">
        <f>TPDDL_EOD!AC67+TPDDL_EOD!AD67</f>
        <v>8.85</v>
      </c>
      <c r="N67">
        <f t="shared" ref="N67:N98" si="6">SUM(I67:M67)</f>
        <v>32.25</v>
      </c>
      <c r="O67" s="154">
        <f t="shared" ref="O67:O98" si="7">G67-N67</f>
        <v>4.9999999999997158E-2</v>
      </c>
      <c r="P67">
        <v>9.6749767441860453</v>
      </c>
      <c r="Q67">
        <v>12.088713178294572</v>
      </c>
      <c r="R67">
        <v>0</v>
      </c>
      <c r="S67">
        <v>1.6725891472868215</v>
      </c>
      <c r="T67">
        <v>8.8637209302325566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9.66</v>
      </c>
      <c r="J68">
        <f>BYPL_EOD!AC68+BYPL_EOD!AD68</f>
        <v>12.07</v>
      </c>
      <c r="K68">
        <f>MES_EOD!AC68+MES_EOD!AD68</f>
        <v>0</v>
      </c>
      <c r="L68">
        <f>NDMC_EOD!AC68+NDMC_EOD!AD68</f>
        <v>1.67</v>
      </c>
      <c r="M68">
        <f>TPDDL_EOD!AC68+TPDDL_EOD!AD68</f>
        <v>8.85</v>
      </c>
      <c r="N68">
        <f t="shared" si="6"/>
        <v>32.25</v>
      </c>
      <c r="O68" s="154">
        <f t="shared" si="7"/>
        <v>4.9999999999997158E-2</v>
      </c>
      <c r="P68">
        <v>9.6749767441860453</v>
      </c>
      <c r="Q68">
        <v>12.088713178294572</v>
      </c>
      <c r="R68">
        <v>0</v>
      </c>
      <c r="S68">
        <v>1.6725891472868215</v>
      </c>
      <c r="T68">
        <v>8.8637209302325566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9.66</v>
      </c>
      <c r="J69">
        <f>BYPL_EOD!AC69+BYPL_EOD!AD69</f>
        <v>12.07</v>
      </c>
      <c r="K69">
        <f>MES_EOD!AC69+MES_EOD!AD69</f>
        <v>0</v>
      </c>
      <c r="L69">
        <f>NDMC_EOD!AC69+NDMC_EOD!AD69</f>
        <v>1.67</v>
      </c>
      <c r="M69">
        <f>TPDDL_EOD!AC69+TPDDL_EOD!AD69</f>
        <v>8.85</v>
      </c>
      <c r="N69">
        <f t="shared" si="6"/>
        <v>32.25</v>
      </c>
      <c r="O69" s="154">
        <f t="shared" si="7"/>
        <v>4.9999999999997158E-2</v>
      </c>
      <c r="P69">
        <v>9.6749767441860453</v>
      </c>
      <c r="Q69">
        <v>12.088713178294572</v>
      </c>
      <c r="R69">
        <v>0</v>
      </c>
      <c r="S69">
        <v>1.6725891472868215</v>
      </c>
      <c r="T69">
        <v>8.8637209302325566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9.66</v>
      </c>
      <c r="J70">
        <f>BYPL_EOD!AC70+BYPL_EOD!AD70</f>
        <v>12.07</v>
      </c>
      <c r="K70">
        <f>MES_EOD!AC70+MES_EOD!AD70</f>
        <v>0</v>
      </c>
      <c r="L70">
        <f>NDMC_EOD!AC70+NDMC_EOD!AD70</f>
        <v>1.67</v>
      </c>
      <c r="M70">
        <f>TPDDL_EOD!AC70+TPDDL_EOD!AD70</f>
        <v>8.85</v>
      </c>
      <c r="N70">
        <f t="shared" si="6"/>
        <v>32.25</v>
      </c>
      <c r="O70" s="154">
        <f t="shared" si="7"/>
        <v>4.9999999999997158E-2</v>
      </c>
      <c r="P70">
        <v>9.6749767441860453</v>
      </c>
      <c r="Q70">
        <v>12.088713178294572</v>
      </c>
      <c r="R70">
        <v>0</v>
      </c>
      <c r="S70">
        <v>1.6725891472868215</v>
      </c>
      <c r="T70">
        <v>8.8637209302325566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9.66</v>
      </c>
      <c r="J71">
        <f>BYPL_EOD!AC71+BYPL_EOD!AD71</f>
        <v>12.07</v>
      </c>
      <c r="K71">
        <f>MES_EOD!AC71+MES_EOD!AD71</f>
        <v>0</v>
      </c>
      <c r="L71">
        <f>NDMC_EOD!AC71+NDMC_EOD!AD71</f>
        <v>1.67</v>
      </c>
      <c r="M71">
        <f>TPDDL_EOD!AC71+TPDDL_EOD!AD71</f>
        <v>8.85</v>
      </c>
      <c r="N71">
        <f t="shared" si="6"/>
        <v>32.25</v>
      </c>
      <c r="O71" s="154">
        <f t="shared" si="7"/>
        <v>4.9999999999997158E-2</v>
      </c>
      <c r="P71">
        <v>9.6749767441860453</v>
      </c>
      <c r="Q71">
        <v>12.088713178294572</v>
      </c>
      <c r="R71">
        <v>0</v>
      </c>
      <c r="S71">
        <v>1.6725891472868215</v>
      </c>
      <c r="T71">
        <v>8.8637209302325566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9.66</v>
      </c>
      <c r="J72">
        <f>BYPL_EOD!AC72+BYPL_EOD!AD72</f>
        <v>12.07</v>
      </c>
      <c r="K72">
        <f>MES_EOD!AC72+MES_EOD!AD72</f>
        <v>0</v>
      </c>
      <c r="L72">
        <f>NDMC_EOD!AC72+NDMC_EOD!AD72</f>
        <v>1.67</v>
      </c>
      <c r="M72">
        <f>TPDDL_EOD!AC72+TPDDL_EOD!AD72</f>
        <v>8.85</v>
      </c>
      <c r="N72">
        <f t="shared" si="6"/>
        <v>32.25</v>
      </c>
      <c r="O72" s="154">
        <f t="shared" si="7"/>
        <v>4.9999999999997158E-2</v>
      </c>
      <c r="P72">
        <v>9.6749767441860453</v>
      </c>
      <c r="Q72">
        <v>12.088713178294572</v>
      </c>
      <c r="R72">
        <v>0</v>
      </c>
      <c r="S72">
        <v>1.6725891472868215</v>
      </c>
      <c r="T72">
        <v>8.8637209302325566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9.66</v>
      </c>
      <c r="J73">
        <f>BYPL_EOD!AC73+BYPL_EOD!AD73</f>
        <v>12.07</v>
      </c>
      <c r="K73">
        <f>MES_EOD!AC73+MES_EOD!AD73</f>
        <v>0</v>
      </c>
      <c r="L73">
        <f>NDMC_EOD!AC73+NDMC_EOD!AD73</f>
        <v>1.67</v>
      </c>
      <c r="M73">
        <f>TPDDL_EOD!AC73+TPDDL_EOD!AD73</f>
        <v>8.85</v>
      </c>
      <c r="N73">
        <f t="shared" si="6"/>
        <v>32.25</v>
      </c>
      <c r="O73" s="154">
        <f t="shared" si="7"/>
        <v>4.9999999999997158E-2</v>
      </c>
      <c r="P73">
        <v>9.6749767441860453</v>
      </c>
      <c r="Q73">
        <v>12.088713178294572</v>
      </c>
      <c r="R73">
        <v>0</v>
      </c>
      <c r="S73">
        <v>1.6725891472868215</v>
      </c>
      <c r="T73">
        <v>8.8637209302325566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9.66</v>
      </c>
      <c r="J74">
        <f>BYPL_EOD!AC74+BYPL_EOD!AD74</f>
        <v>12.07</v>
      </c>
      <c r="K74">
        <f>MES_EOD!AC74+MES_EOD!AD74</f>
        <v>0</v>
      </c>
      <c r="L74">
        <f>NDMC_EOD!AC74+NDMC_EOD!AD74</f>
        <v>1.67</v>
      </c>
      <c r="M74">
        <f>TPDDL_EOD!AC74+TPDDL_EOD!AD74</f>
        <v>8.85</v>
      </c>
      <c r="N74">
        <f t="shared" si="6"/>
        <v>32.25</v>
      </c>
      <c r="O74" s="154">
        <f t="shared" si="7"/>
        <v>4.9999999999997158E-2</v>
      </c>
      <c r="P74">
        <v>9.6749767441860453</v>
      </c>
      <c r="Q74">
        <v>12.088713178294572</v>
      </c>
      <c r="R74">
        <v>0</v>
      </c>
      <c r="S74">
        <v>1.6725891472868215</v>
      </c>
      <c r="T74">
        <v>8.8637209302325566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9.66</v>
      </c>
      <c r="J75">
        <f>BYPL_EOD!AC75+BYPL_EOD!AD75</f>
        <v>12.07</v>
      </c>
      <c r="K75">
        <f>MES_EOD!AC75+MES_EOD!AD75</f>
        <v>0</v>
      </c>
      <c r="L75">
        <f>NDMC_EOD!AC75+NDMC_EOD!AD75</f>
        <v>1.67</v>
      </c>
      <c r="M75">
        <f>TPDDL_EOD!AC75+TPDDL_EOD!AD75</f>
        <v>8.85</v>
      </c>
      <c r="N75">
        <f t="shared" si="6"/>
        <v>32.25</v>
      </c>
      <c r="O75" s="154">
        <f t="shared" si="7"/>
        <v>0.35000000000000142</v>
      </c>
      <c r="P75">
        <v>9.7648372093023266</v>
      </c>
      <c r="Q75">
        <v>12.200992248062017</v>
      </c>
      <c r="R75">
        <v>0</v>
      </c>
      <c r="S75">
        <v>1.6881240310077519</v>
      </c>
      <c r="T75">
        <v>8.9460465116279071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9.66</v>
      </c>
      <c r="J76">
        <f>BYPL_EOD!AC76+BYPL_EOD!AD76</f>
        <v>12.07</v>
      </c>
      <c r="K76">
        <f>MES_EOD!AC76+MES_EOD!AD76</f>
        <v>0</v>
      </c>
      <c r="L76">
        <f>NDMC_EOD!AC76+NDMC_EOD!AD76</f>
        <v>1.67</v>
      </c>
      <c r="M76">
        <f>TPDDL_EOD!AC76+TPDDL_EOD!AD76</f>
        <v>8.85</v>
      </c>
      <c r="N76">
        <f t="shared" si="6"/>
        <v>32.25</v>
      </c>
      <c r="O76" s="154">
        <f t="shared" si="7"/>
        <v>0.35000000000000142</v>
      </c>
      <c r="P76">
        <v>9.7648372093023266</v>
      </c>
      <c r="Q76">
        <v>12.200992248062017</v>
      </c>
      <c r="R76">
        <v>0</v>
      </c>
      <c r="S76">
        <v>1.6881240310077519</v>
      </c>
      <c r="T76">
        <v>8.9460465116279071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9.66</v>
      </c>
      <c r="J77">
        <f>BYPL_EOD!AC77+BYPL_EOD!AD77</f>
        <v>12.07</v>
      </c>
      <c r="K77">
        <f>MES_EOD!AC77+MES_EOD!AD77</f>
        <v>0</v>
      </c>
      <c r="L77">
        <f>NDMC_EOD!AC77+NDMC_EOD!AD77</f>
        <v>1.67</v>
      </c>
      <c r="M77">
        <f>TPDDL_EOD!AC77+TPDDL_EOD!AD77</f>
        <v>8.85</v>
      </c>
      <c r="N77">
        <f t="shared" si="6"/>
        <v>32.25</v>
      </c>
      <c r="O77" s="154">
        <f t="shared" si="7"/>
        <v>0.35000000000000142</v>
      </c>
      <c r="P77">
        <v>9.7648372093023266</v>
      </c>
      <c r="Q77">
        <v>12.200992248062017</v>
      </c>
      <c r="R77">
        <v>0</v>
      </c>
      <c r="S77">
        <v>1.6881240310077519</v>
      </c>
      <c r="T77">
        <v>8.9460465116279071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9.66</v>
      </c>
      <c r="J78">
        <f>BYPL_EOD!AC78+BYPL_EOD!AD78</f>
        <v>12.07</v>
      </c>
      <c r="K78">
        <f>MES_EOD!AC78+MES_EOD!AD78</f>
        <v>0</v>
      </c>
      <c r="L78">
        <f>NDMC_EOD!AC78+NDMC_EOD!AD78</f>
        <v>1.67</v>
      </c>
      <c r="M78">
        <f>TPDDL_EOD!AC78+TPDDL_EOD!AD78</f>
        <v>8.85</v>
      </c>
      <c r="N78">
        <f t="shared" si="6"/>
        <v>32.25</v>
      </c>
      <c r="O78" s="154">
        <f t="shared" si="7"/>
        <v>0.35000000000000142</v>
      </c>
      <c r="P78">
        <v>9.7648372093023266</v>
      </c>
      <c r="Q78">
        <v>12.200992248062017</v>
      </c>
      <c r="R78">
        <v>0</v>
      </c>
      <c r="S78">
        <v>1.6881240310077519</v>
      </c>
      <c r="T78">
        <v>8.9460465116279071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59</v>
      </c>
      <c r="C79">
        <f>GT!C79</f>
        <v>25</v>
      </c>
      <c r="D79">
        <f>GT!M79</f>
        <v>31.950000000000003</v>
      </c>
      <c r="E79">
        <f>GT!N79</f>
        <v>25</v>
      </c>
      <c r="F79">
        <f t="shared" si="10"/>
        <v>84</v>
      </c>
      <c r="G79">
        <f t="shared" si="11"/>
        <v>56.95</v>
      </c>
      <c r="H79" s="154"/>
      <c r="I79">
        <f>BRPL_EOD!AC79+BRPL_EOD!AD79</f>
        <v>22.380000000000003</v>
      </c>
      <c r="J79">
        <f>BYPL_EOD!AC79+BYPL_EOD!AD79</f>
        <v>13.42</v>
      </c>
      <c r="K79">
        <f>MES_EOD!AC79+MES_EOD!AD79</f>
        <v>0</v>
      </c>
      <c r="L79">
        <f>NDMC_EOD!AC79+NDMC_EOD!AD79</f>
        <v>2.08</v>
      </c>
      <c r="M79">
        <f>TPDDL_EOD!AC79+TPDDL_EOD!AD79</f>
        <v>19.47</v>
      </c>
      <c r="N79">
        <f t="shared" si="6"/>
        <v>57.35</v>
      </c>
      <c r="O79" s="154">
        <f t="shared" si="7"/>
        <v>-0.39999999999999858</v>
      </c>
      <c r="P79">
        <v>22.223905841325198</v>
      </c>
      <c r="Q79">
        <v>13.326399302528335</v>
      </c>
      <c r="R79">
        <v>0</v>
      </c>
      <c r="S79">
        <v>2.0654925893635574</v>
      </c>
      <c r="T79">
        <v>19.33420226678291</v>
      </c>
      <c r="U79" s="156">
        <f t="shared" si="8"/>
        <v>56.95</v>
      </c>
      <c r="V79" s="154">
        <f t="shared" si="9"/>
        <v>0</v>
      </c>
      <c r="X79" s="159"/>
    </row>
    <row r="80" spans="1:24">
      <c r="A80" t="s">
        <v>122</v>
      </c>
      <c r="B80">
        <f>GT!B80</f>
        <v>59</v>
      </c>
      <c r="C80">
        <f>GT!C80</f>
        <v>25</v>
      </c>
      <c r="D80">
        <f>GT!M80</f>
        <v>31.950000000000003</v>
      </c>
      <c r="E80">
        <f>GT!N80</f>
        <v>25</v>
      </c>
      <c r="F80">
        <f t="shared" si="10"/>
        <v>84</v>
      </c>
      <c r="G80">
        <f t="shared" si="11"/>
        <v>56.95</v>
      </c>
      <c r="H80" s="154"/>
      <c r="I80">
        <f>BRPL_EOD!AC80+BRPL_EOD!AD80</f>
        <v>22.380000000000003</v>
      </c>
      <c r="J80">
        <f>BYPL_EOD!AC80+BYPL_EOD!AD80</f>
        <v>13.42</v>
      </c>
      <c r="K80">
        <f>MES_EOD!AC80+MES_EOD!AD80</f>
        <v>0</v>
      </c>
      <c r="L80">
        <f>NDMC_EOD!AC80+NDMC_EOD!AD80</f>
        <v>2.08</v>
      </c>
      <c r="M80">
        <f>TPDDL_EOD!AC80+TPDDL_EOD!AD80</f>
        <v>19.47</v>
      </c>
      <c r="N80">
        <f t="shared" si="6"/>
        <v>57.35</v>
      </c>
      <c r="O80" s="154">
        <f t="shared" si="7"/>
        <v>-0.39999999999999858</v>
      </c>
      <c r="P80">
        <v>22.223905841325198</v>
      </c>
      <c r="Q80">
        <v>13.326399302528335</v>
      </c>
      <c r="R80">
        <v>0</v>
      </c>
      <c r="S80">
        <v>2.0654925893635574</v>
      </c>
      <c r="T80">
        <v>19.33420226678291</v>
      </c>
      <c r="U80" s="156">
        <f t="shared" si="8"/>
        <v>56.95</v>
      </c>
      <c r="V80" s="154">
        <f t="shared" si="9"/>
        <v>0</v>
      </c>
      <c r="X80" s="159"/>
    </row>
    <row r="81" spans="1:24">
      <c r="A81" t="s">
        <v>123</v>
      </c>
      <c r="B81">
        <f>GT!B81</f>
        <v>59</v>
      </c>
      <c r="C81">
        <f>GT!C81</f>
        <v>25</v>
      </c>
      <c r="D81">
        <f>GT!M81</f>
        <v>32.6</v>
      </c>
      <c r="E81">
        <f>GT!N81</f>
        <v>25</v>
      </c>
      <c r="F81">
        <f t="shared" si="10"/>
        <v>84</v>
      </c>
      <c r="G81">
        <f t="shared" si="11"/>
        <v>57.6</v>
      </c>
      <c r="H81" s="154"/>
      <c r="I81">
        <f>BRPL_EOD!AC81+BRPL_EOD!AD81</f>
        <v>22.380000000000003</v>
      </c>
      <c r="J81">
        <f>BYPL_EOD!AC81+BYPL_EOD!AD81</f>
        <v>13.42</v>
      </c>
      <c r="K81">
        <f>MES_EOD!AC81+MES_EOD!AD81</f>
        <v>0</v>
      </c>
      <c r="L81">
        <f>NDMC_EOD!AC81+NDMC_EOD!AD81</f>
        <v>2.08</v>
      </c>
      <c r="M81">
        <f>TPDDL_EOD!AC81+TPDDL_EOD!AD81</f>
        <v>19.47</v>
      </c>
      <c r="N81">
        <f t="shared" si="6"/>
        <v>57.35</v>
      </c>
      <c r="O81" s="154">
        <f t="shared" si="7"/>
        <v>0.25</v>
      </c>
      <c r="P81">
        <v>22.477558849171754</v>
      </c>
      <c r="Q81">
        <v>13.478500435919791</v>
      </c>
      <c r="R81">
        <v>0</v>
      </c>
      <c r="S81">
        <v>2.0890671316477767</v>
      </c>
      <c r="T81">
        <v>19.554873583260679</v>
      </c>
      <c r="U81" s="156">
        <f t="shared" si="8"/>
        <v>57.599999999999994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59</v>
      </c>
      <c r="C82">
        <f>GT!C82</f>
        <v>25</v>
      </c>
      <c r="D82">
        <f>GT!M82</f>
        <v>34.6</v>
      </c>
      <c r="E82">
        <f>GT!N82</f>
        <v>25</v>
      </c>
      <c r="F82">
        <f t="shared" si="10"/>
        <v>84</v>
      </c>
      <c r="G82">
        <f t="shared" si="11"/>
        <v>59.6</v>
      </c>
      <c r="H82" s="154"/>
      <c r="I82">
        <f>BRPL_EOD!AC82+BRPL_EOD!AD82</f>
        <v>22.380000000000003</v>
      </c>
      <c r="J82">
        <f>BYPL_EOD!AC82+BYPL_EOD!AD82</f>
        <v>13.42</v>
      </c>
      <c r="K82">
        <f>MES_EOD!AC82+MES_EOD!AD82</f>
        <v>0</v>
      </c>
      <c r="L82">
        <f>NDMC_EOD!AC82+NDMC_EOD!AD82</f>
        <v>2.08</v>
      </c>
      <c r="M82">
        <f>TPDDL_EOD!AC82+TPDDL_EOD!AD82</f>
        <v>21.47</v>
      </c>
      <c r="N82">
        <f t="shared" si="6"/>
        <v>59.35</v>
      </c>
      <c r="O82" s="154">
        <f t="shared" si="7"/>
        <v>0.25</v>
      </c>
      <c r="P82">
        <v>22.474271272114578</v>
      </c>
      <c r="Q82">
        <v>13.476529064869419</v>
      </c>
      <c r="R82">
        <v>0</v>
      </c>
      <c r="S82">
        <v>2.0887615838247684</v>
      </c>
      <c r="T82">
        <v>21.560438079191236</v>
      </c>
      <c r="U82" s="156">
        <f t="shared" si="8"/>
        <v>59.6</v>
      </c>
      <c r="V82" s="154">
        <f t="shared" si="9"/>
        <v>0</v>
      </c>
      <c r="X82" s="159"/>
    </row>
    <row r="83" spans="1:24">
      <c r="A83" t="s">
        <v>125</v>
      </c>
      <c r="B83">
        <f>GT!B83</f>
        <v>59</v>
      </c>
      <c r="C83">
        <f>GT!C83</f>
        <v>25</v>
      </c>
      <c r="D83">
        <f>GT!M83</f>
        <v>34.6</v>
      </c>
      <c r="E83">
        <f>GT!N83</f>
        <v>25</v>
      </c>
      <c r="F83">
        <f t="shared" si="10"/>
        <v>84</v>
      </c>
      <c r="G83">
        <f t="shared" si="11"/>
        <v>59.6</v>
      </c>
      <c r="H83" s="154"/>
      <c r="I83">
        <f>BRPL_EOD!AC83+BRPL_EOD!AD83</f>
        <v>22.380000000000003</v>
      </c>
      <c r="J83">
        <f>BYPL_EOD!AC83+BYPL_EOD!AD83</f>
        <v>13.42</v>
      </c>
      <c r="K83">
        <f>MES_EOD!AC83+MES_EOD!AD83</f>
        <v>0</v>
      </c>
      <c r="L83">
        <f>NDMC_EOD!AC83+NDMC_EOD!AD83</f>
        <v>2.08</v>
      </c>
      <c r="M83">
        <f>TPDDL_EOD!AC83+TPDDL_EOD!AD83</f>
        <v>21.47</v>
      </c>
      <c r="N83">
        <f t="shared" si="6"/>
        <v>59.35</v>
      </c>
      <c r="O83" s="154">
        <f t="shared" si="7"/>
        <v>0.25</v>
      </c>
      <c r="P83">
        <v>22.474271272114578</v>
      </c>
      <c r="Q83">
        <v>13.476529064869419</v>
      </c>
      <c r="R83">
        <v>0</v>
      </c>
      <c r="S83">
        <v>2.0887615838247684</v>
      </c>
      <c r="T83">
        <v>21.560438079191236</v>
      </c>
      <c r="U83" s="156">
        <f t="shared" si="8"/>
        <v>59.6</v>
      </c>
      <c r="V83" s="154">
        <f t="shared" si="9"/>
        <v>0</v>
      </c>
      <c r="X83" s="159"/>
    </row>
    <row r="84" spans="1:24">
      <c r="A84" t="s">
        <v>126</v>
      </c>
      <c r="B84">
        <f>GT!B84</f>
        <v>59</v>
      </c>
      <c r="C84">
        <f>GT!C84</f>
        <v>25</v>
      </c>
      <c r="D84">
        <f>GT!M84</f>
        <v>34.6</v>
      </c>
      <c r="E84">
        <f>GT!N84</f>
        <v>25</v>
      </c>
      <c r="F84">
        <f t="shared" si="10"/>
        <v>84</v>
      </c>
      <c r="G84">
        <f t="shared" si="11"/>
        <v>59.6</v>
      </c>
      <c r="H84" s="154"/>
      <c r="I84">
        <f>BRPL_EOD!AC84+BRPL_EOD!AD84</f>
        <v>22.380000000000003</v>
      </c>
      <c r="J84">
        <f>BYPL_EOD!AC84+BYPL_EOD!AD84</f>
        <v>13.42</v>
      </c>
      <c r="K84">
        <f>MES_EOD!AC84+MES_EOD!AD84</f>
        <v>0</v>
      </c>
      <c r="L84">
        <f>NDMC_EOD!AC84+NDMC_EOD!AD84</f>
        <v>2.08</v>
      </c>
      <c r="M84">
        <f>TPDDL_EOD!AC84+TPDDL_EOD!AD84</f>
        <v>21.47</v>
      </c>
      <c r="N84">
        <f t="shared" si="6"/>
        <v>59.35</v>
      </c>
      <c r="O84" s="154">
        <f t="shared" si="7"/>
        <v>0.25</v>
      </c>
      <c r="P84">
        <v>22.474271272114578</v>
      </c>
      <c r="Q84">
        <v>13.476529064869419</v>
      </c>
      <c r="R84">
        <v>0</v>
      </c>
      <c r="S84">
        <v>2.0887615838247684</v>
      </c>
      <c r="T84">
        <v>21.560438079191236</v>
      </c>
      <c r="U84" s="156">
        <f t="shared" si="8"/>
        <v>59.6</v>
      </c>
      <c r="V84" s="154">
        <f t="shared" si="9"/>
        <v>0</v>
      </c>
      <c r="X84" s="159"/>
    </row>
    <row r="85" spans="1:24">
      <c r="A85" t="s">
        <v>127</v>
      </c>
      <c r="B85">
        <f>GT!B85</f>
        <v>59</v>
      </c>
      <c r="C85">
        <f>GT!C85</f>
        <v>25</v>
      </c>
      <c r="D85">
        <f>GT!M85</f>
        <v>34.6</v>
      </c>
      <c r="E85">
        <f>GT!N85</f>
        <v>25</v>
      </c>
      <c r="F85">
        <f t="shared" si="10"/>
        <v>84</v>
      </c>
      <c r="G85">
        <f t="shared" si="11"/>
        <v>59.6</v>
      </c>
      <c r="H85" s="154"/>
      <c r="I85">
        <f>BRPL_EOD!AC85+BRPL_EOD!AD85</f>
        <v>21.39</v>
      </c>
      <c r="J85">
        <f>BYPL_EOD!AC85+BYPL_EOD!AD85</f>
        <v>12.31</v>
      </c>
      <c r="K85">
        <f>MES_EOD!AC85+MES_EOD!AD85</f>
        <v>0</v>
      </c>
      <c r="L85">
        <f>NDMC_EOD!AC85+NDMC_EOD!AD85</f>
        <v>1.9</v>
      </c>
      <c r="M85">
        <f>TPDDL_EOD!AC85+TPDDL_EOD!AD85</f>
        <v>23.79</v>
      </c>
      <c r="N85">
        <f t="shared" si="6"/>
        <v>59.39</v>
      </c>
      <c r="O85" s="154">
        <f t="shared" si="7"/>
        <v>0.21000000000000085</v>
      </c>
      <c r="P85">
        <v>21.465633945108603</v>
      </c>
      <c r="Q85">
        <v>12.353527529887186</v>
      </c>
      <c r="R85">
        <v>0</v>
      </c>
      <c r="S85">
        <v>1.9067183027445698</v>
      </c>
      <c r="T85">
        <v>23.874120222259638</v>
      </c>
      <c r="U85" s="156">
        <f t="shared" si="8"/>
        <v>59.599999999999994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59</v>
      </c>
      <c r="C86">
        <f>GT!C86</f>
        <v>25</v>
      </c>
      <c r="D86">
        <f>GT!M86</f>
        <v>35.6</v>
      </c>
      <c r="E86">
        <f>GT!N86</f>
        <v>25</v>
      </c>
      <c r="F86">
        <f t="shared" si="10"/>
        <v>84</v>
      </c>
      <c r="G86">
        <f t="shared" si="11"/>
        <v>60.6</v>
      </c>
      <c r="H86" s="154"/>
      <c r="I86">
        <f>BRPL_EOD!AC86+BRPL_EOD!AD86</f>
        <v>21.700000000000003</v>
      </c>
      <c r="J86">
        <f>BYPL_EOD!AC86+BYPL_EOD!AD86</f>
        <v>12.66</v>
      </c>
      <c r="K86">
        <f>MES_EOD!AC86+MES_EOD!AD86</f>
        <v>0</v>
      </c>
      <c r="L86">
        <f>NDMC_EOD!AC86+NDMC_EOD!AD86</f>
        <v>1.96</v>
      </c>
      <c r="M86">
        <f>TPDDL_EOD!AC86+TPDDL_EOD!AD86</f>
        <v>24.06</v>
      </c>
      <c r="N86">
        <f t="shared" si="6"/>
        <v>60.379999999999995</v>
      </c>
      <c r="O86" s="154">
        <f t="shared" si="7"/>
        <v>0.22000000000000597</v>
      </c>
      <c r="P86">
        <v>21.779065915866187</v>
      </c>
      <c r="Q86">
        <v>12.706127856906262</v>
      </c>
      <c r="R86">
        <v>0</v>
      </c>
      <c r="S86">
        <v>1.9671414375621068</v>
      </c>
      <c r="T86">
        <v>24.147664789665452</v>
      </c>
      <c r="U86" s="156">
        <f t="shared" si="8"/>
        <v>60.600000000000009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59</v>
      </c>
      <c r="C87">
        <f>GT!C87</f>
        <v>25</v>
      </c>
      <c r="D87">
        <f>GT!M87</f>
        <v>35.6</v>
      </c>
      <c r="E87">
        <f>GT!N87</f>
        <v>25</v>
      </c>
      <c r="F87">
        <f t="shared" si="10"/>
        <v>84</v>
      </c>
      <c r="G87">
        <f t="shared" si="11"/>
        <v>60.6</v>
      </c>
      <c r="H87" s="154"/>
      <c r="I87">
        <f>BRPL_EOD!AC87+BRPL_EOD!AD87</f>
        <v>21.700000000000003</v>
      </c>
      <c r="J87">
        <f>BYPL_EOD!AC87+BYPL_EOD!AD87</f>
        <v>12.66</v>
      </c>
      <c r="K87">
        <f>MES_EOD!AC87+MES_EOD!AD87</f>
        <v>0</v>
      </c>
      <c r="L87">
        <f>NDMC_EOD!AC87+NDMC_EOD!AD87</f>
        <v>1.96</v>
      </c>
      <c r="M87">
        <f>TPDDL_EOD!AC87+TPDDL_EOD!AD87</f>
        <v>24.06</v>
      </c>
      <c r="N87">
        <f t="shared" si="6"/>
        <v>60.379999999999995</v>
      </c>
      <c r="O87" s="154">
        <f t="shared" si="7"/>
        <v>0.22000000000000597</v>
      </c>
      <c r="P87">
        <v>21.779065915866187</v>
      </c>
      <c r="Q87">
        <v>12.706127856906262</v>
      </c>
      <c r="R87">
        <v>0</v>
      </c>
      <c r="S87">
        <v>1.9671414375621068</v>
      </c>
      <c r="T87">
        <v>24.147664789665452</v>
      </c>
      <c r="U87" s="156">
        <f t="shared" si="8"/>
        <v>60.600000000000009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59</v>
      </c>
      <c r="C88">
        <f>GT!C88</f>
        <v>25</v>
      </c>
      <c r="D88">
        <f>GT!M88</f>
        <v>35.6</v>
      </c>
      <c r="E88">
        <f>GT!N88</f>
        <v>25</v>
      </c>
      <c r="F88">
        <f t="shared" si="10"/>
        <v>84</v>
      </c>
      <c r="G88">
        <f t="shared" si="11"/>
        <v>60.6</v>
      </c>
      <c r="H88" s="154"/>
      <c r="I88">
        <f>BRPL_EOD!AC88+BRPL_EOD!AD88</f>
        <v>21.700000000000003</v>
      </c>
      <c r="J88">
        <f>BYPL_EOD!AC88+BYPL_EOD!AD88</f>
        <v>12.66</v>
      </c>
      <c r="K88">
        <f>MES_EOD!AC88+MES_EOD!AD88</f>
        <v>0</v>
      </c>
      <c r="L88">
        <f>NDMC_EOD!AC88+NDMC_EOD!AD88</f>
        <v>1.96</v>
      </c>
      <c r="M88">
        <f>TPDDL_EOD!AC88+TPDDL_EOD!AD88</f>
        <v>24.06</v>
      </c>
      <c r="N88">
        <f t="shared" si="6"/>
        <v>60.379999999999995</v>
      </c>
      <c r="O88" s="154">
        <f t="shared" si="7"/>
        <v>0.22000000000000597</v>
      </c>
      <c r="P88">
        <v>21.779065915866187</v>
      </c>
      <c r="Q88">
        <v>12.706127856906262</v>
      </c>
      <c r="R88">
        <v>0</v>
      </c>
      <c r="S88">
        <v>1.9671414375621068</v>
      </c>
      <c r="T88">
        <v>24.147664789665452</v>
      </c>
      <c r="U88" s="156">
        <f t="shared" si="8"/>
        <v>60.600000000000009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59</v>
      </c>
      <c r="C89">
        <f>GT!C89</f>
        <v>25</v>
      </c>
      <c r="D89">
        <f>GT!M89</f>
        <v>35.6</v>
      </c>
      <c r="E89">
        <f>GT!N89</f>
        <v>25</v>
      </c>
      <c r="F89">
        <f t="shared" si="10"/>
        <v>84</v>
      </c>
      <c r="G89">
        <f t="shared" si="11"/>
        <v>60.6</v>
      </c>
      <c r="H89" s="154"/>
      <c r="I89">
        <f>BRPL_EOD!AC89+BRPL_EOD!AD89</f>
        <v>21.700000000000003</v>
      </c>
      <c r="J89">
        <f>BYPL_EOD!AC89+BYPL_EOD!AD89</f>
        <v>12.66</v>
      </c>
      <c r="K89">
        <f>MES_EOD!AC89+MES_EOD!AD89</f>
        <v>0</v>
      </c>
      <c r="L89">
        <f>NDMC_EOD!AC89+NDMC_EOD!AD89</f>
        <v>1.96</v>
      </c>
      <c r="M89">
        <f>TPDDL_EOD!AC89+TPDDL_EOD!AD89</f>
        <v>24.06</v>
      </c>
      <c r="N89">
        <f t="shared" si="6"/>
        <v>60.379999999999995</v>
      </c>
      <c r="O89" s="154">
        <f t="shared" si="7"/>
        <v>0.22000000000000597</v>
      </c>
      <c r="P89">
        <v>21.779065915866187</v>
      </c>
      <c r="Q89">
        <v>12.706127856906262</v>
      </c>
      <c r="R89">
        <v>0</v>
      </c>
      <c r="S89">
        <v>1.9671414375621068</v>
      </c>
      <c r="T89">
        <v>24.147664789665452</v>
      </c>
      <c r="U89" s="156">
        <f t="shared" si="8"/>
        <v>60.600000000000009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59</v>
      </c>
      <c r="C90">
        <f>GT!C90</f>
        <v>25</v>
      </c>
      <c r="D90">
        <f>GT!M90</f>
        <v>35.6</v>
      </c>
      <c r="E90">
        <f>GT!N90</f>
        <v>25</v>
      </c>
      <c r="F90">
        <f t="shared" si="10"/>
        <v>84</v>
      </c>
      <c r="G90">
        <f t="shared" si="11"/>
        <v>60.6</v>
      </c>
      <c r="H90" s="154"/>
      <c r="I90">
        <f>BRPL_EOD!AC90+BRPL_EOD!AD90</f>
        <v>21.700000000000003</v>
      </c>
      <c r="J90">
        <f>BYPL_EOD!AC90+BYPL_EOD!AD90</f>
        <v>12.66</v>
      </c>
      <c r="K90">
        <f>MES_EOD!AC90+MES_EOD!AD90</f>
        <v>0</v>
      </c>
      <c r="L90">
        <f>NDMC_EOD!AC90+NDMC_EOD!AD90</f>
        <v>1.96</v>
      </c>
      <c r="M90">
        <f>TPDDL_EOD!AC90+TPDDL_EOD!AD90</f>
        <v>24.06</v>
      </c>
      <c r="N90">
        <f t="shared" si="6"/>
        <v>60.379999999999995</v>
      </c>
      <c r="O90" s="154">
        <f t="shared" si="7"/>
        <v>0.22000000000000597</v>
      </c>
      <c r="P90">
        <v>21.779065915866187</v>
      </c>
      <c r="Q90">
        <v>12.706127856906262</v>
      </c>
      <c r="R90">
        <v>0</v>
      </c>
      <c r="S90">
        <v>1.9671414375621068</v>
      </c>
      <c r="T90">
        <v>24.147664789665452</v>
      </c>
      <c r="U90" s="156">
        <f t="shared" si="8"/>
        <v>60.600000000000009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27</v>
      </c>
      <c r="D91">
        <f>GT!M91</f>
        <v>35.6</v>
      </c>
      <c r="E91">
        <f>GT!N91</f>
        <v>27</v>
      </c>
      <c r="F91">
        <f t="shared" si="10"/>
        <v>111</v>
      </c>
      <c r="G91">
        <f t="shared" si="11"/>
        <v>62.6</v>
      </c>
      <c r="H91" s="154"/>
      <c r="I91">
        <f>BRPL_EOD!AC91+BRPL_EOD!AD91</f>
        <v>16.350000000000001</v>
      </c>
      <c r="J91">
        <f>BYPL_EOD!AC91+BYPL_EOD!AD91</f>
        <v>14.329999999999998</v>
      </c>
      <c r="K91">
        <f>MES_EOD!AC91+MES_EOD!AD91</f>
        <v>0</v>
      </c>
      <c r="L91">
        <f>NDMC_EOD!AC91+NDMC_EOD!AD91</f>
        <v>2.2200000000000002</v>
      </c>
      <c r="M91">
        <f>TPDDL_EOD!AC91+TPDDL_EOD!AD91</f>
        <v>29.39</v>
      </c>
      <c r="N91">
        <f t="shared" si="6"/>
        <v>62.29</v>
      </c>
      <c r="O91" s="154">
        <f t="shared" si="7"/>
        <v>0.31000000000000227</v>
      </c>
      <c r="P91">
        <v>16.431369401187993</v>
      </c>
      <c r="Q91">
        <v>14.401316423181889</v>
      </c>
      <c r="R91">
        <v>0</v>
      </c>
      <c r="S91">
        <v>2.2310483223631405</v>
      </c>
      <c r="T91">
        <v>29.536265853266979</v>
      </c>
      <c r="U91" s="156">
        <f t="shared" si="8"/>
        <v>62.600000000000009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27</v>
      </c>
      <c r="D92">
        <f>GT!M92</f>
        <v>35.6</v>
      </c>
      <c r="E92">
        <f>GT!N92</f>
        <v>27</v>
      </c>
      <c r="F92">
        <f t="shared" si="10"/>
        <v>111</v>
      </c>
      <c r="G92">
        <f t="shared" si="11"/>
        <v>62.6</v>
      </c>
      <c r="H92" s="154"/>
      <c r="I92">
        <f>BRPL_EOD!AC92+BRPL_EOD!AD92</f>
        <v>16.350000000000001</v>
      </c>
      <c r="J92">
        <f>BYPL_EOD!AC92+BYPL_EOD!AD92</f>
        <v>14.329999999999998</v>
      </c>
      <c r="K92">
        <f>MES_EOD!AC92+MES_EOD!AD92</f>
        <v>0</v>
      </c>
      <c r="L92">
        <f>NDMC_EOD!AC92+NDMC_EOD!AD92</f>
        <v>2.2200000000000002</v>
      </c>
      <c r="M92">
        <f>TPDDL_EOD!AC92+TPDDL_EOD!AD92</f>
        <v>29.39</v>
      </c>
      <c r="N92">
        <f t="shared" si="6"/>
        <v>62.29</v>
      </c>
      <c r="O92" s="154">
        <f t="shared" si="7"/>
        <v>0.31000000000000227</v>
      </c>
      <c r="P92">
        <v>16.431369401187993</v>
      </c>
      <c r="Q92">
        <v>14.401316423181889</v>
      </c>
      <c r="R92">
        <v>0</v>
      </c>
      <c r="S92">
        <v>2.2310483223631405</v>
      </c>
      <c r="T92">
        <v>29.536265853266979</v>
      </c>
      <c r="U92" s="156">
        <f t="shared" si="8"/>
        <v>62.600000000000009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27</v>
      </c>
      <c r="D93">
        <f>GT!M93</f>
        <v>35.6</v>
      </c>
      <c r="E93">
        <f>GT!N93</f>
        <v>27</v>
      </c>
      <c r="F93">
        <f t="shared" si="10"/>
        <v>111</v>
      </c>
      <c r="G93">
        <f t="shared" si="11"/>
        <v>62.6</v>
      </c>
      <c r="H93" s="154"/>
      <c r="I93">
        <f>BRPL_EOD!AC93+BRPL_EOD!AD93</f>
        <v>16.350000000000001</v>
      </c>
      <c r="J93">
        <f>BYPL_EOD!AC93+BYPL_EOD!AD93</f>
        <v>14.329999999999998</v>
      </c>
      <c r="K93">
        <f>MES_EOD!AC93+MES_EOD!AD93</f>
        <v>0</v>
      </c>
      <c r="L93">
        <f>NDMC_EOD!AC93+NDMC_EOD!AD93</f>
        <v>2.2200000000000002</v>
      </c>
      <c r="M93">
        <f>TPDDL_EOD!AC93+TPDDL_EOD!AD93</f>
        <v>29.39</v>
      </c>
      <c r="N93">
        <f t="shared" si="6"/>
        <v>62.29</v>
      </c>
      <c r="O93" s="154">
        <f t="shared" si="7"/>
        <v>0.31000000000000227</v>
      </c>
      <c r="P93">
        <v>16.431369401187993</v>
      </c>
      <c r="Q93">
        <v>14.401316423181889</v>
      </c>
      <c r="R93">
        <v>0</v>
      </c>
      <c r="S93">
        <v>2.2310483223631405</v>
      </c>
      <c r="T93">
        <v>29.536265853266979</v>
      </c>
      <c r="U93" s="156">
        <f t="shared" si="8"/>
        <v>62.600000000000009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27</v>
      </c>
      <c r="D94">
        <f>GT!M94</f>
        <v>35.6</v>
      </c>
      <c r="E94">
        <f>GT!N94</f>
        <v>27</v>
      </c>
      <c r="F94">
        <f t="shared" si="10"/>
        <v>111</v>
      </c>
      <c r="G94">
        <f t="shared" si="11"/>
        <v>62.6</v>
      </c>
      <c r="H94" s="154"/>
      <c r="I94">
        <f>BRPL_EOD!AC94+BRPL_EOD!AD94</f>
        <v>16.350000000000001</v>
      </c>
      <c r="J94">
        <f>BYPL_EOD!AC94+BYPL_EOD!AD94</f>
        <v>14.329999999999998</v>
      </c>
      <c r="K94">
        <f>MES_EOD!AC94+MES_EOD!AD94</f>
        <v>0</v>
      </c>
      <c r="L94">
        <f>NDMC_EOD!AC94+NDMC_EOD!AD94</f>
        <v>2.2200000000000002</v>
      </c>
      <c r="M94">
        <f>TPDDL_EOD!AC94+TPDDL_EOD!AD94</f>
        <v>29.39</v>
      </c>
      <c r="N94">
        <f t="shared" si="6"/>
        <v>62.29</v>
      </c>
      <c r="O94" s="154">
        <f t="shared" si="7"/>
        <v>0.31000000000000227</v>
      </c>
      <c r="P94">
        <v>16.431369401187993</v>
      </c>
      <c r="Q94">
        <v>14.401316423181889</v>
      </c>
      <c r="R94">
        <v>0</v>
      </c>
      <c r="S94">
        <v>2.2310483223631405</v>
      </c>
      <c r="T94">
        <v>29.536265853266979</v>
      </c>
      <c r="U94" s="156">
        <f t="shared" si="8"/>
        <v>62.600000000000009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27</v>
      </c>
      <c r="D95">
        <f>GT!M95</f>
        <v>35.6</v>
      </c>
      <c r="E95">
        <f>GT!N95</f>
        <v>27</v>
      </c>
      <c r="F95">
        <f t="shared" si="10"/>
        <v>111</v>
      </c>
      <c r="G95">
        <f t="shared" si="11"/>
        <v>62.6</v>
      </c>
      <c r="H95" s="154"/>
      <c r="I95">
        <f>BRPL_EOD!AC95+BRPL_EOD!AD95</f>
        <v>16.350000000000001</v>
      </c>
      <c r="J95">
        <f>BYPL_EOD!AC95+BYPL_EOD!AD95</f>
        <v>14.329999999999998</v>
      </c>
      <c r="K95">
        <f>MES_EOD!AC95+MES_EOD!AD95</f>
        <v>0</v>
      </c>
      <c r="L95">
        <f>NDMC_EOD!AC95+NDMC_EOD!AD95</f>
        <v>2.2200000000000002</v>
      </c>
      <c r="M95">
        <f>TPDDL_EOD!AC95+TPDDL_EOD!AD95</f>
        <v>29.39</v>
      </c>
      <c r="N95">
        <f t="shared" si="6"/>
        <v>62.29</v>
      </c>
      <c r="O95" s="154">
        <f t="shared" si="7"/>
        <v>0.31000000000000227</v>
      </c>
      <c r="P95">
        <v>16.431369401187993</v>
      </c>
      <c r="Q95">
        <v>14.401316423181889</v>
      </c>
      <c r="R95">
        <v>0</v>
      </c>
      <c r="S95">
        <v>2.2310483223631405</v>
      </c>
      <c r="T95">
        <v>29.536265853266979</v>
      </c>
      <c r="U95" s="156">
        <f t="shared" si="8"/>
        <v>62.600000000000009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27</v>
      </c>
      <c r="D96">
        <f>GT!M96</f>
        <v>35.6</v>
      </c>
      <c r="E96">
        <f>GT!N96</f>
        <v>27</v>
      </c>
      <c r="F96">
        <f t="shared" si="10"/>
        <v>111</v>
      </c>
      <c r="G96">
        <f t="shared" si="11"/>
        <v>62.6</v>
      </c>
      <c r="H96" s="154"/>
      <c r="I96">
        <f>BRPL_EOD!AC96+BRPL_EOD!AD96</f>
        <v>16.350000000000001</v>
      </c>
      <c r="J96">
        <f>BYPL_EOD!AC96+BYPL_EOD!AD96</f>
        <v>14.329999999999998</v>
      </c>
      <c r="K96">
        <f>MES_EOD!AC96+MES_EOD!AD96</f>
        <v>0</v>
      </c>
      <c r="L96">
        <f>NDMC_EOD!AC96+NDMC_EOD!AD96</f>
        <v>2.2200000000000002</v>
      </c>
      <c r="M96">
        <f>TPDDL_EOD!AC96+TPDDL_EOD!AD96</f>
        <v>29.39</v>
      </c>
      <c r="N96">
        <f t="shared" si="6"/>
        <v>62.29</v>
      </c>
      <c r="O96" s="154">
        <f t="shared" si="7"/>
        <v>0.31000000000000227</v>
      </c>
      <c r="P96">
        <v>16.431369401187993</v>
      </c>
      <c r="Q96">
        <v>14.401316423181889</v>
      </c>
      <c r="R96">
        <v>0</v>
      </c>
      <c r="S96">
        <v>2.2310483223631405</v>
      </c>
      <c r="T96">
        <v>29.536265853266979</v>
      </c>
      <c r="U96" s="156">
        <f t="shared" si="8"/>
        <v>62.600000000000009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59</v>
      </c>
      <c r="C97">
        <f>GT!C97</f>
        <v>27</v>
      </c>
      <c r="D97">
        <f>GT!M97</f>
        <v>35.6</v>
      </c>
      <c r="E97">
        <f>GT!N97</f>
        <v>27</v>
      </c>
      <c r="F97">
        <f t="shared" si="10"/>
        <v>86</v>
      </c>
      <c r="G97">
        <f t="shared" si="11"/>
        <v>62.6</v>
      </c>
      <c r="H97" s="154"/>
      <c r="I97">
        <f>BRPL_EOD!AC97+BRPL_EOD!AD97</f>
        <v>18.53</v>
      </c>
      <c r="J97">
        <f>BYPL_EOD!AC97+BYPL_EOD!AD97</f>
        <v>14.329999999999998</v>
      </c>
      <c r="K97">
        <f>MES_EOD!AC97+MES_EOD!AD97</f>
        <v>0</v>
      </c>
      <c r="L97">
        <f>NDMC_EOD!AC97+NDMC_EOD!AD97</f>
        <v>2.6</v>
      </c>
      <c r="M97">
        <f>TPDDL_EOD!AC97+TPDDL_EOD!AD97</f>
        <v>26.83</v>
      </c>
      <c r="N97">
        <f t="shared" si="6"/>
        <v>62.29</v>
      </c>
      <c r="O97" s="154">
        <f t="shared" si="7"/>
        <v>0.31000000000000227</v>
      </c>
      <c r="P97">
        <v>18.717746813218081</v>
      </c>
      <c r="Q97">
        <v>14.430125812581121</v>
      </c>
      <c r="R97">
        <v>0</v>
      </c>
      <c r="S97">
        <v>2.6221273742007969</v>
      </c>
      <c r="T97">
        <v>26.83</v>
      </c>
      <c r="U97" s="156">
        <f t="shared" si="8"/>
        <v>62.599999999999994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59</v>
      </c>
      <c r="C98">
        <f>GT!C98</f>
        <v>27</v>
      </c>
      <c r="D98">
        <f>GT!M98</f>
        <v>35.6</v>
      </c>
      <c r="E98">
        <f>GT!N98</f>
        <v>27</v>
      </c>
      <c r="F98">
        <f t="shared" si="10"/>
        <v>86</v>
      </c>
      <c r="G98">
        <f t="shared" si="11"/>
        <v>62.6</v>
      </c>
      <c r="H98" s="154"/>
      <c r="I98">
        <f>BRPL_EOD!AC98+BRPL_EOD!AD98</f>
        <v>18.53</v>
      </c>
      <c r="J98">
        <f>BYPL_EOD!AC98+BYPL_EOD!AD98</f>
        <v>14.329999999999998</v>
      </c>
      <c r="K98">
        <f>MES_EOD!AC98+MES_EOD!AD98</f>
        <v>0</v>
      </c>
      <c r="L98">
        <f>NDMC_EOD!AC98+NDMC_EOD!AD98</f>
        <v>2.6</v>
      </c>
      <c r="M98">
        <f>TPDDL_EOD!AC98+TPDDL_EOD!AD98</f>
        <v>26.83</v>
      </c>
      <c r="N98">
        <f t="shared" si="6"/>
        <v>62.29</v>
      </c>
      <c r="O98" s="154">
        <f t="shared" si="7"/>
        <v>0.31000000000000227</v>
      </c>
      <c r="P98">
        <v>18.717746813218081</v>
      </c>
      <c r="Q98">
        <v>14.430125812581121</v>
      </c>
      <c r="R98">
        <v>0</v>
      </c>
      <c r="S98">
        <v>2.6221273742007969</v>
      </c>
      <c r="T98">
        <v>26.83</v>
      </c>
      <c r="U98" s="156">
        <f t="shared" si="8"/>
        <v>62.599999999999994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1.9285000000000001</v>
      </c>
      <c r="C99" s="156">
        <f t="shared" ref="C99:U99" si="12">SUM(C3:C98)/4000</f>
        <v>0.129</v>
      </c>
      <c r="D99" s="156">
        <f t="shared" si="12"/>
        <v>0.82900499999999966</v>
      </c>
      <c r="E99" s="156">
        <f t="shared" si="12"/>
        <v>0.129</v>
      </c>
      <c r="F99" s="156">
        <f t="shared" si="12"/>
        <v>2.0575000000000001</v>
      </c>
      <c r="G99" s="156">
        <f t="shared" si="12"/>
        <v>0.95800499999999966</v>
      </c>
      <c r="H99" s="156"/>
      <c r="I99" s="156">
        <f t="shared" si="12"/>
        <v>0.29532999999999976</v>
      </c>
      <c r="J99" s="156">
        <f t="shared" si="12"/>
        <v>0.31257500000000016</v>
      </c>
      <c r="K99" s="156">
        <f t="shared" si="12"/>
        <v>0</v>
      </c>
      <c r="L99" s="156">
        <f t="shared" si="12"/>
        <v>4.4015000000000026E-2</v>
      </c>
      <c r="M99" s="156">
        <f t="shared" si="12"/>
        <v>0.30083250000000011</v>
      </c>
      <c r="N99" s="156">
        <f t="shared" si="12"/>
        <v>0.95275250000000011</v>
      </c>
      <c r="O99" s="156">
        <f t="shared" si="12"/>
        <v>5.2525000000000358E-3</v>
      </c>
      <c r="P99" s="156">
        <f t="shared" si="12"/>
        <v>0.29695128883610999</v>
      </c>
      <c r="Q99" s="156">
        <f t="shared" si="12"/>
        <v>0.31443628316757871</v>
      </c>
      <c r="R99" s="156">
        <f t="shared" si="12"/>
        <v>0</v>
      </c>
      <c r="S99" s="156">
        <f t="shared" si="12"/>
        <v>4.4270613120842947E-2</v>
      </c>
      <c r="T99" s="156">
        <f t="shared" si="12"/>
        <v>0.30234681487546883</v>
      </c>
      <c r="U99" s="156">
        <f t="shared" si="12"/>
        <v>0.95800499999999977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5.86</v>
      </c>
      <c r="L35">
        <f>NDMC_EOD!AK35+NDMC_EOD!AL35</f>
        <v>31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5.86</v>
      </c>
      <c r="S35">
        <v>31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5.86</v>
      </c>
      <c r="L36">
        <f>NDMC_EOD!AK36+NDMC_EOD!AL36</f>
        <v>31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5.86</v>
      </c>
      <c r="S36">
        <v>31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5.86</v>
      </c>
      <c r="L38">
        <f>NDMC_EOD!AK38+NDMC_EOD!AL38</f>
        <v>31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5.86</v>
      </c>
      <c r="S38">
        <v>31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5.86</v>
      </c>
      <c r="L39">
        <f>NDMC_EOD!AK39+NDMC_EOD!AL39</f>
        <v>31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5.86</v>
      </c>
      <c r="S39">
        <v>31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5.86</v>
      </c>
      <c r="L51">
        <f>NDMC_EOD!AK51+NDMC_EOD!AL51</f>
        <v>31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5.86</v>
      </c>
      <c r="S51">
        <v>31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5.86</v>
      </c>
      <c r="L52">
        <f>NDMC_EOD!AK52+NDMC_EOD!AL52</f>
        <v>31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5.86</v>
      </c>
      <c r="S52">
        <v>31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5.86</v>
      </c>
      <c r="L53">
        <f>NDMC_EOD!AK53+NDMC_EOD!AL53</f>
        <v>31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5.86</v>
      </c>
      <c r="S53">
        <v>31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5.86</v>
      </c>
      <c r="L54">
        <f>NDMC_EOD!AK54+NDMC_EOD!AL54</f>
        <v>31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5.86</v>
      </c>
      <c r="S54">
        <v>31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5.86</v>
      </c>
      <c r="L55">
        <f>NDMC_EOD!AK55+NDMC_EOD!AL55</f>
        <v>31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5.86</v>
      </c>
      <c r="S55">
        <v>31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5.86</v>
      </c>
      <c r="L56">
        <f>NDMC_EOD!AK56+NDMC_EOD!AL56</f>
        <v>31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5.86</v>
      </c>
      <c r="S56">
        <v>31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5.86</v>
      </c>
      <c r="L57">
        <f>NDMC_EOD!AK57+NDMC_EOD!AL57</f>
        <v>31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5.86</v>
      </c>
      <c r="S57">
        <v>31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5.86</v>
      </c>
      <c r="L58">
        <f>NDMC_EOD!AK58+NDMC_EOD!AL58</f>
        <v>31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5.86</v>
      </c>
      <c r="S58">
        <v>31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5.86</v>
      </c>
      <c r="L59">
        <f>NDMC_EOD!AK59+NDMC_EOD!AL59</f>
        <v>31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5.86</v>
      </c>
      <c r="S59">
        <v>31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5.86</v>
      </c>
      <c r="L60">
        <f>NDMC_EOD!AK60+NDMC_EOD!AL60</f>
        <v>31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5.86</v>
      </c>
      <c r="S60">
        <v>31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5.86</v>
      </c>
      <c r="L61">
        <f>NDMC_EOD!AK61+NDMC_EOD!AL61</f>
        <v>31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5.86</v>
      </c>
      <c r="S61">
        <v>31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5.86</v>
      </c>
      <c r="L62">
        <f>NDMC_EOD!AK62+NDMC_EOD!AL62</f>
        <v>31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5.86</v>
      </c>
      <c r="S62">
        <v>31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5.86</v>
      </c>
      <c r="L63">
        <f>NDMC_EOD!AK63+NDMC_EOD!AL63</f>
        <v>31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5.86</v>
      </c>
      <c r="S63">
        <v>31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5.86</v>
      </c>
      <c r="L64">
        <f>NDMC_EOD!AK64+NDMC_EOD!AL64</f>
        <v>31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5.86</v>
      </c>
      <c r="S64">
        <v>31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5.86</v>
      </c>
      <c r="L65">
        <f>NDMC_EOD!AK65+NDMC_EOD!AL65</f>
        <v>31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5.86</v>
      </c>
      <c r="S65">
        <v>31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5.86</v>
      </c>
      <c r="L66">
        <f>NDMC_EOD!AK66+NDMC_EOD!AL66</f>
        <v>31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5.86</v>
      </c>
      <c r="S66">
        <v>31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5.86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5.86</v>
      </c>
      <c r="S67">
        <v>31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5.86</v>
      </c>
      <c r="L68">
        <f>NDMC_EOD!AK68+NDMC_EOD!AL68</f>
        <v>31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5.86</v>
      </c>
      <c r="S68">
        <v>31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5.86</v>
      </c>
      <c r="L69">
        <f>NDMC_EOD!AK69+NDMC_EOD!AL69</f>
        <v>31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5.86</v>
      </c>
      <c r="S69">
        <v>31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5.86</v>
      </c>
      <c r="L70">
        <f>NDMC_EOD!AK70+NDMC_EOD!AL70</f>
        <v>31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5.86</v>
      </c>
      <c r="S70">
        <v>31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5.86</v>
      </c>
      <c r="L71">
        <f>NDMC_EOD!AK71+NDMC_EOD!AL71</f>
        <v>31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5.86</v>
      </c>
      <c r="S71">
        <v>31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5.86</v>
      </c>
      <c r="L72">
        <f>NDMC_EOD!AK72+NDMC_EOD!AL72</f>
        <v>31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5.86</v>
      </c>
      <c r="S72">
        <v>31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5.86</v>
      </c>
      <c r="L73">
        <f>NDMC_EOD!AK73+NDMC_EOD!AL73</f>
        <v>31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5.86</v>
      </c>
      <c r="S73">
        <v>31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5.86</v>
      </c>
      <c r="L74">
        <f>NDMC_EOD!AK74+NDMC_EOD!AL74</f>
        <v>31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5.86</v>
      </c>
      <c r="S74">
        <v>31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5.86</v>
      </c>
      <c r="L75">
        <f>NDMC_EOD!AK75+NDMC_EOD!AL75</f>
        <v>31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5.86</v>
      </c>
      <c r="S75">
        <v>31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5.86</v>
      </c>
      <c r="L76">
        <f>NDMC_EOD!AK76+NDMC_EOD!AL76</f>
        <v>31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5.86</v>
      </c>
      <c r="S76">
        <v>31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5.86</v>
      </c>
      <c r="L77">
        <f>NDMC_EOD!AK77+NDMC_EOD!AL77</f>
        <v>31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5.86</v>
      </c>
      <c r="S77">
        <v>31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5.86</v>
      </c>
      <c r="L78">
        <f>NDMC_EOD!AK78+NDMC_EOD!AL78</f>
        <v>31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5.86</v>
      </c>
      <c r="S78">
        <v>31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5.86</v>
      </c>
      <c r="L79">
        <f>NDMC_EOD!AK79+NDMC_EOD!AL79</f>
        <v>31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5.86</v>
      </c>
      <c r="S79">
        <v>31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5.86</v>
      </c>
      <c r="L80">
        <f>NDMC_EOD!AK80+NDMC_EOD!AL80</f>
        <v>31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5.86</v>
      </c>
      <c r="S80">
        <v>31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5.86</v>
      </c>
      <c r="L81">
        <f>NDMC_EOD!AK81+NDMC_EOD!AL81</f>
        <v>31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5.86</v>
      </c>
      <c r="S81">
        <v>31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5.86</v>
      </c>
      <c r="L82">
        <f>NDMC_EOD!AK82+NDMC_EOD!AL82</f>
        <v>31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5.86</v>
      </c>
      <c r="S82">
        <v>31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0.14064000000000024</v>
      </c>
      <c r="L99" s="156">
        <f t="shared" si="14"/>
        <v>0.74399999999999999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0.14064000000000024</v>
      </c>
      <c r="S99" s="156">
        <f t="shared" si="14"/>
        <v>0.74399999999999999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290</v>
      </c>
      <c r="E3">
        <f>BAWANA!AQ3</f>
        <v>0</v>
      </c>
      <c r="F3">
        <f>(B3+C3)*0.8</f>
        <v>768</v>
      </c>
      <c r="G3">
        <f>(D3+E3)</f>
        <v>290</v>
      </c>
      <c r="H3" s="154"/>
      <c r="I3">
        <f>BRPL_EOD!AO3+BRPL_EOD!AP3</f>
        <v>174.27</v>
      </c>
      <c r="J3">
        <f>BYPL_EOD!AO3+BYPL_EOD!AP3</f>
        <v>60.62</v>
      </c>
      <c r="K3">
        <f>MES_EOD!AO3+MES_EOD!AP3</f>
        <v>2.0699999999999998</v>
      </c>
      <c r="L3">
        <f>NDMC_EOD!AO3+NDMC_EOD!AP3</f>
        <v>0</v>
      </c>
      <c r="M3">
        <f>TPDDL_EOD!AO3+TPDDL_EOD!AP3</f>
        <v>53.04</v>
      </c>
      <c r="N3">
        <f t="shared" ref="N3:N66" si="0">SUM(I3:M3)</f>
        <v>290</v>
      </c>
      <c r="O3" s="154">
        <f t="shared" ref="O3:O66" si="1">G3-N3</f>
        <v>0</v>
      </c>
      <c r="P3">
        <v>174.27</v>
      </c>
      <c r="Q3">
        <v>60.62</v>
      </c>
      <c r="R3">
        <v>2.0699999999999998</v>
      </c>
      <c r="S3">
        <v>0</v>
      </c>
      <c r="T3">
        <v>53.04</v>
      </c>
      <c r="U3" s="156">
        <f t="shared" ref="U3:U66" si="2">SUM(P3:T3)</f>
        <v>290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768</v>
      </c>
      <c r="G4">
        <f t="shared" ref="G4:G67" si="5">(D4+E4)</f>
        <v>290</v>
      </c>
      <c r="H4" s="154"/>
      <c r="I4">
        <f>BRPL_EOD!AO4+BRPL_EOD!AP4</f>
        <v>174.27</v>
      </c>
      <c r="J4">
        <f>BYPL_EOD!AO4+BYPL_EOD!AP4</f>
        <v>60.62</v>
      </c>
      <c r="K4">
        <f>MES_EOD!AO4+MES_EOD!AP4</f>
        <v>2.0699999999999998</v>
      </c>
      <c r="L4">
        <f>NDMC_EOD!AO4+NDMC_EOD!AP4</f>
        <v>0</v>
      </c>
      <c r="M4">
        <f>TPDDL_EOD!AO4+TPDDL_EOD!AP4</f>
        <v>53.04</v>
      </c>
      <c r="N4">
        <f t="shared" si="0"/>
        <v>290</v>
      </c>
      <c r="O4" s="154">
        <f t="shared" si="1"/>
        <v>0</v>
      </c>
      <c r="P4">
        <v>174.27</v>
      </c>
      <c r="Q4">
        <v>60.62</v>
      </c>
      <c r="R4">
        <v>2.0699999999999998</v>
      </c>
      <c r="S4">
        <v>0</v>
      </c>
      <c r="T4">
        <v>53.04</v>
      </c>
      <c r="U4" s="156">
        <f t="shared" si="2"/>
        <v>290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768</v>
      </c>
      <c r="G5">
        <f t="shared" si="5"/>
        <v>290</v>
      </c>
      <c r="H5" s="154"/>
      <c r="I5">
        <f>BRPL_EOD!AO5+BRPL_EOD!AP5</f>
        <v>194.61</v>
      </c>
      <c r="J5">
        <f>BYPL_EOD!AO5+BYPL_EOD!AP5</f>
        <v>67.69</v>
      </c>
      <c r="K5">
        <f>MES_EOD!AO5+MES_EOD!AP5</f>
        <v>2.31</v>
      </c>
      <c r="L5">
        <f>NDMC_EOD!AO5+NDMC_EOD!AP5</f>
        <v>0</v>
      </c>
      <c r="M5">
        <f>TPDDL_EOD!AO5+TPDDL_EOD!AP5</f>
        <v>25.38</v>
      </c>
      <c r="N5">
        <f t="shared" si="0"/>
        <v>289.99</v>
      </c>
      <c r="O5" s="154">
        <f t="shared" si="1"/>
        <v>9.9999999999909051E-3</v>
      </c>
      <c r="P5">
        <v>194.61671092106624</v>
      </c>
      <c r="Q5">
        <v>67.692334218421323</v>
      </c>
      <c r="R5">
        <v>2.3100796579192386</v>
      </c>
      <c r="S5">
        <v>0</v>
      </c>
      <c r="T5">
        <v>25.380875202593192</v>
      </c>
      <c r="U5" s="156">
        <f t="shared" si="2"/>
        <v>290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768</v>
      </c>
      <c r="G6">
        <f t="shared" si="5"/>
        <v>290</v>
      </c>
      <c r="H6" s="154"/>
      <c r="I6">
        <f>BRPL_EOD!AO6+BRPL_EOD!AP6</f>
        <v>186.7</v>
      </c>
      <c r="J6">
        <f>BYPL_EOD!AO6+BYPL_EOD!AP6</f>
        <v>64.94</v>
      </c>
      <c r="K6">
        <f>MES_EOD!AO6+MES_EOD!AP6</f>
        <v>2.2200000000000002</v>
      </c>
      <c r="L6">
        <f>NDMC_EOD!AO6+NDMC_EOD!AP6</f>
        <v>11.79</v>
      </c>
      <c r="M6">
        <f>TPDDL_EOD!AO6+TPDDL_EOD!AP6</f>
        <v>24.35</v>
      </c>
      <c r="N6">
        <f t="shared" si="0"/>
        <v>290</v>
      </c>
      <c r="O6" s="154">
        <f t="shared" si="1"/>
        <v>0</v>
      </c>
      <c r="P6">
        <v>186.7</v>
      </c>
      <c r="Q6">
        <v>64.94</v>
      </c>
      <c r="R6">
        <v>2.2200000000000002</v>
      </c>
      <c r="S6">
        <v>11.79</v>
      </c>
      <c r="T6">
        <v>24.35</v>
      </c>
      <c r="U6" s="156">
        <f t="shared" si="2"/>
        <v>290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290</v>
      </c>
      <c r="E7">
        <f>BAWANA!AQ7</f>
        <v>0</v>
      </c>
      <c r="F7">
        <f t="shared" si="4"/>
        <v>768</v>
      </c>
      <c r="G7">
        <f t="shared" si="5"/>
        <v>290</v>
      </c>
      <c r="H7" s="154"/>
      <c r="I7">
        <f>BRPL_EOD!AO7+BRPL_EOD!AP7</f>
        <v>171.44</v>
      </c>
      <c r="J7">
        <f>BYPL_EOD!AO7+BYPL_EOD!AP7</f>
        <v>74.540000000000006</v>
      </c>
      <c r="K7">
        <f>MES_EOD!AO7+MES_EOD!AP7</f>
        <v>10.98</v>
      </c>
      <c r="L7">
        <f>NDMC_EOD!AO7+NDMC_EOD!AP7</f>
        <v>10.68</v>
      </c>
      <c r="M7">
        <f>TPDDL_EOD!AO7+TPDDL_EOD!AP7</f>
        <v>22.36</v>
      </c>
      <c r="N7">
        <f t="shared" si="0"/>
        <v>290.00000000000006</v>
      </c>
      <c r="O7" s="154">
        <f t="shared" si="1"/>
        <v>0</v>
      </c>
      <c r="P7">
        <v>171.43999999999997</v>
      </c>
      <c r="Q7">
        <v>74.539999999999992</v>
      </c>
      <c r="R7">
        <v>10.979999999999999</v>
      </c>
      <c r="S7">
        <v>10.679999999999998</v>
      </c>
      <c r="T7">
        <v>22.359999999999996</v>
      </c>
      <c r="U7" s="156">
        <f t="shared" si="2"/>
        <v>290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290</v>
      </c>
      <c r="E8">
        <f>BAWANA!AQ8</f>
        <v>0</v>
      </c>
      <c r="F8">
        <f t="shared" si="4"/>
        <v>768</v>
      </c>
      <c r="G8">
        <f t="shared" si="5"/>
        <v>290</v>
      </c>
      <c r="H8" s="154"/>
      <c r="I8">
        <f>BRPL_EOD!AO8+BRPL_EOD!AP8</f>
        <v>176.81</v>
      </c>
      <c r="J8">
        <f>BYPL_EOD!AO8+BYPL_EOD!AP8</f>
        <v>76.87</v>
      </c>
      <c r="K8">
        <f>MES_EOD!AO8+MES_EOD!AP8</f>
        <v>2.1</v>
      </c>
      <c r="L8">
        <f>NDMC_EOD!AO8+NDMC_EOD!AP8</f>
        <v>11.16</v>
      </c>
      <c r="M8">
        <f>TPDDL_EOD!AO8+TPDDL_EOD!AP8</f>
        <v>23.06</v>
      </c>
      <c r="N8">
        <f t="shared" si="0"/>
        <v>290</v>
      </c>
      <c r="O8" s="154">
        <f t="shared" si="1"/>
        <v>0</v>
      </c>
      <c r="P8">
        <v>176.81</v>
      </c>
      <c r="Q8">
        <v>76.87</v>
      </c>
      <c r="R8">
        <v>2.1</v>
      </c>
      <c r="S8">
        <v>11.16</v>
      </c>
      <c r="T8">
        <v>23.06</v>
      </c>
      <c r="U8" s="156">
        <f t="shared" si="2"/>
        <v>290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290</v>
      </c>
      <c r="E9">
        <f>BAWANA!AQ9</f>
        <v>0</v>
      </c>
      <c r="F9">
        <f t="shared" si="4"/>
        <v>768</v>
      </c>
      <c r="G9">
        <f t="shared" si="5"/>
        <v>290</v>
      </c>
      <c r="H9" s="154"/>
      <c r="I9">
        <f>BRPL_EOD!AO9+BRPL_EOD!AP9</f>
        <v>176.81</v>
      </c>
      <c r="J9">
        <f>BYPL_EOD!AO9+BYPL_EOD!AP9</f>
        <v>76.87</v>
      </c>
      <c r="K9">
        <f>MES_EOD!AO9+MES_EOD!AP9</f>
        <v>2.1</v>
      </c>
      <c r="L9">
        <f>NDMC_EOD!AO9+NDMC_EOD!AP9</f>
        <v>11.16</v>
      </c>
      <c r="M9">
        <f>TPDDL_EOD!AO9+TPDDL_EOD!AP9</f>
        <v>23.06</v>
      </c>
      <c r="N9">
        <f t="shared" si="0"/>
        <v>290</v>
      </c>
      <c r="O9" s="154">
        <f t="shared" si="1"/>
        <v>0</v>
      </c>
      <c r="P9">
        <v>176.81</v>
      </c>
      <c r="Q9">
        <v>76.87</v>
      </c>
      <c r="R9">
        <v>2.1</v>
      </c>
      <c r="S9">
        <v>11.16</v>
      </c>
      <c r="T9">
        <v>23.06</v>
      </c>
      <c r="U9" s="156">
        <f t="shared" si="2"/>
        <v>290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290</v>
      </c>
      <c r="E10">
        <f>BAWANA!AQ10</f>
        <v>0</v>
      </c>
      <c r="F10">
        <f t="shared" si="4"/>
        <v>768</v>
      </c>
      <c r="G10">
        <f t="shared" si="5"/>
        <v>290</v>
      </c>
      <c r="H10" s="154"/>
      <c r="I10">
        <f>BRPL_EOD!AO10+BRPL_EOD!AP10</f>
        <v>176.81</v>
      </c>
      <c r="J10">
        <f>BYPL_EOD!AO10+BYPL_EOD!AP10</f>
        <v>76.87</v>
      </c>
      <c r="K10">
        <f>MES_EOD!AO10+MES_EOD!AP10</f>
        <v>2.1</v>
      </c>
      <c r="L10">
        <f>NDMC_EOD!AO10+NDMC_EOD!AP10</f>
        <v>11.16</v>
      </c>
      <c r="M10">
        <f>TPDDL_EOD!AO10+TPDDL_EOD!AP10</f>
        <v>23.06</v>
      </c>
      <c r="N10">
        <f t="shared" si="0"/>
        <v>290</v>
      </c>
      <c r="O10" s="154">
        <f t="shared" si="1"/>
        <v>0</v>
      </c>
      <c r="P10">
        <v>176.81</v>
      </c>
      <c r="Q10">
        <v>76.87</v>
      </c>
      <c r="R10">
        <v>2.1</v>
      </c>
      <c r="S10">
        <v>11.16</v>
      </c>
      <c r="T10">
        <v>23.06</v>
      </c>
      <c r="U10" s="156">
        <f t="shared" si="2"/>
        <v>290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290</v>
      </c>
      <c r="E11">
        <f>BAWANA!AQ11</f>
        <v>0</v>
      </c>
      <c r="F11">
        <f t="shared" si="4"/>
        <v>768</v>
      </c>
      <c r="G11">
        <f t="shared" si="5"/>
        <v>290</v>
      </c>
      <c r="H11" s="154"/>
      <c r="I11">
        <f>BRPL_EOD!AO11+BRPL_EOD!AP11</f>
        <v>192.12</v>
      </c>
      <c r="J11">
        <f>BYPL_EOD!AO11+BYPL_EOD!AP11</f>
        <v>58.41</v>
      </c>
      <c r="K11">
        <f>MES_EOD!AO11+MES_EOD!AP11</f>
        <v>2.2799999999999998</v>
      </c>
      <c r="L11">
        <f>NDMC_EOD!AO11+NDMC_EOD!AP11</f>
        <v>12.13</v>
      </c>
      <c r="M11">
        <f>TPDDL_EOD!AO11+TPDDL_EOD!AP11</f>
        <v>25.06</v>
      </c>
      <c r="N11">
        <f t="shared" si="0"/>
        <v>290</v>
      </c>
      <c r="O11" s="154">
        <f t="shared" si="1"/>
        <v>0</v>
      </c>
      <c r="P11">
        <v>192.12</v>
      </c>
      <c r="Q11">
        <v>58.41</v>
      </c>
      <c r="R11">
        <v>2.2799999999999998</v>
      </c>
      <c r="S11">
        <v>12.13</v>
      </c>
      <c r="T11">
        <v>25.06</v>
      </c>
      <c r="U11" s="156">
        <f t="shared" si="2"/>
        <v>290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290</v>
      </c>
      <c r="E12">
        <f>BAWANA!AQ12</f>
        <v>0</v>
      </c>
      <c r="F12">
        <f t="shared" si="4"/>
        <v>768</v>
      </c>
      <c r="G12">
        <f t="shared" si="5"/>
        <v>290</v>
      </c>
      <c r="H12" s="154"/>
      <c r="I12">
        <f>BRPL_EOD!AO12+BRPL_EOD!AP12</f>
        <v>192.12</v>
      </c>
      <c r="J12">
        <f>BYPL_EOD!AO12+BYPL_EOD!AP12</f>
        <v>58.41</v>
      </c>
      <c r="K12">
        <f>MES_EOD!AO12+MES_EOD!AP12</f>
        <v>2.2799999999999998</v>
      </c>
      <c r="L12">
        <f>NDMC_EOD!AO12+NDMC_EOD!AP12</f>
        <v>12.13</v>
      </c>
      <c r="M12">
        <f>TPDDL_EOD!AO12+TPDDL_EOD!AP12</f>
        <v>25.06</v>
      </c>
      <c r="N12">
        <f t="shared" si="0"/>
        <v>290</v>
      </c>
      <c r="O12" s="154">
        <f t="shared" si="1"/>
        <v>0</v>
      </c>
      <c r="P12">
        <v>192.12</v>
      </c>
      <c r="Q12">
        <v>58.41</v>
      </c>
      <c r="R12">
        <v>2.2799999999999998</v>
      </c>
      <c r="S12">
        <v>12.13</v>
      </c>
      <c r="T12">
        <v>25.06</v>
      </c>
      <c r="U12" s="156">
        <f t="shared" si="2"/>
        <v>290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290</v>
      </c>
      <c r="E13">
        <f>BAWANA!AQ13</f>
        <v>0</v>
      </c>
      <c r="F13">
        <f t="shared" si="4"/>
        <v>768</v>
      </c>
      <c r="G13">
        <f t="shared" si="5"/>
        <v>290</v>
      </c>
      <c r="H13" s="154"/>
      <c r="I13">
        <f>BRPL_EOD!AO13+BRPL_EOD!AP13</f>
        <v>185.51</v>
      </c>
      <c r="J13">
        <f>BYPL_EOD!AO13+BYPL_EOD!AP13</f>
        <v>56.4</v>
      </c>
      <c r="K13">
        <f>MES_EOD!AO13+MES_EOD!AP13</f>
        <v>12.69</v>
      </c>
      <c r="L13">
        <f>NDMC_EOD!AO13+NDMC_EOD!AP13</f>
        <v>11.2</v>
      </c>
      <c r="M13">
        <f>TPDDL_EOD!AO13+TPDDL_EOD!AP13</f>
        <v>24.2</v>
      </c>
      <c r="N13">
        <f t="shared" si="0"/>
        <v>290</v>
      </c>
      <c r="O13" s="154">
        <f t="shared" si="1"/>
        <v>0</v>
      </c>
      <c r="P13">
        <v>185.51</v>
      </c>
      <c r="Q13">
        <v>56.4</v>
      </c>
      <c r="R13">
        <v>12.69</v>
      </c>
      <c r="S13">
        <v>11.2</v>
      </c>
      <c r="T13">
        <v>24.2</v>
      </c>
      <c r="U13" s="156">
        <f t="shared" si="2"/>
        <v>290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290</v>
      </c>
      <c r="E14">
        <f>BAWANA!AQ14</f>
        <v>0</v>
      </c>
      <c r="F14">
        <f t="shared" si="4"/>
        <v>768</v>
      </c>
      <c r="G14">
        <f t="shared" si="5"/>
        <v>290</v>
      </c>
      <c r="H14" s="154"/>
      <c r="I14">
        <f>BRPL_EOD!AO14+BRPL_EOD!AP14</f>
        <v>192.12</v>
      </c>
      <c r="J14">
        <f>BYPL_EOD!AO14+BYPL_EOD!AP14</f>
        <v>58.41</v>
      </c>
      <c r="K14">
        <f>MES_EOD!AO14+MES_EOD!AP14</f>
        <v>2.2799999999999998</v>
      </c>
      <c r="L14">
        <f>NDMC_EOD!AO14+NDMC_EOD!AP14</f>
        <v>12.13</v>
      </c>
      <c r="M14">
        <f>TPDDL_EOD!AO14+TPDDL_EOD!AP14</f>
        <v>25.06</v>
      </c>
      <c r="N14">
        <f t="shared" si="0"/>
        <v>290</v>
      </c>
      <c r="O14" s="154">
        <f t="shared" si="1"/>
        <v>0</v>
      </c>
      <c r="P14">
        <v>192.12</v>
      </c>
      <c r="Q14">
        <v>58.41</v>
      </c>
      <c r="R14">
        <v>2.2799999999999998</v>
      </c>
      <c r="S14">
        <v>12.13</v>
      </c>
      <c r="T14">
        <v>25.06</v>
      </c>
      <c r="U14" s="156">
        <f t="shared" si="2"/>
        <v>290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290</v>
      </c>
      <c r="E15">
        <f>BAWANA!AQ15</f>
        <v>0</v>
      </c>
      <c r="F15">
        <f t="shared" si="4"/>
        <v>768</v>
      </c>
      <c r="G15">
        <f t="shared" si="5"/>
        <v>290</v>
      </c>
      <c r="H15" s="154"/>
      <c r="I15">
        <f>BRPL_EOD!AO15+BRPL_EOD!AP15</f>
        <v>192.12</v>
      </c>
      <c r="J15">
        <f>BYPL_EOD!AO15+BYPL_EOD!AP15</f>
        <v>58.41</v>
      </c>
      <c r="K15">
        <f>MES_EOD!AO15+MES_EOD!AP15</f>
        <v>2.2799999999999998</v>
      </c>
      <c r="L15">
        <f>NDMC_EOD!AO15+NDMC_EOD!AP15</f>
        <v>12.13</v>
      </c>
      <c r="M15">
        <f>TPDDL_EOD!AO15+TPDDL_EOD!AP15</f>
        <v>25.06</v>
      </c>
      <c r="N15">
        <f t="shared" si="0"/>
        <v>290</v>
      </c>
      <c r="O15" s="154">
        <f t="shared" si="1"/>
        <v>0</v>
      </c>
      <c r="P15">
        <v>192.12</v>
      </c>
      <c r="Q15">
        <v>58.41</v>
      </c>
      <c r="R15">
        <v>2.2799999999999998</v>
      </c>
      <c r="S15">
        <v>12.13</v>
      </c>
      <c r="T15">
        <v>25.06</v>
      </c>
      <c r="U15" s="156">
        <f t="shared" si="2"/>
        <v>290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290</v>
      </c>
      <c r="E16">
        <f>BAWANA!AQ16</f>
        <v>0</v>
      </c>
      <c r="F16">
        <f t="shared" si="4"/>
        <v>768</v>
      </c>
      <c r="G16">
        <f t="shared" si="5"/>
        <v>290</v>
      </c>
      <c r="H16" s="154"/>
      <c r="I16">
        <f>BRPL_EOD!AO16+BRPL_EOD!AP16</f>
        <v>192.12</v>
      </c>
      <c r="J16">
        <f>BYPL_EOD!AO16+BYPL_EOD!AP16</f>
        <v>58.41</v>
      </c>
      <c r="K16">
        <f>MES_EOD!AO16+MES_EOD!AP16</f>
        <v>2.2799999999999998</v>
      </c>
      <c r="L16">
        <f>NDMC_EOD!AO16+NDMC_EOD!AP16</f>
        <v>12.13</v>
      </c>
      <c r="M16">
        <f>TPDDL_EOD!AO16+TPDDL_EOD!AP16</f>
        <v>25.06</v>
      </c>
      <c r="N16">
        <f t="shared" si="0"/>
        <v>290</v>
      </c>
      <c r="O16" s="154">
        <f t="shared" si="1"/>
        <v>0</v>
      </c>
      <c r="P16">
        <v>192.12</v>
      </c>
      <c r="Q16">
        <v>58.41</v>
      </c>
      <c r="R16">
        <v>2.2799999999999998</v>
      </c>
      <c r="S16">
        <v>12.13</v>
      </c>
      <c r="T16">
        <v>25.06</v>
      </c>
      <c r="U16" s="156">
        <f t="shared" si="2"/>
        <v>290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227.17</v>
      </c>
      <c r="E17">
        <f>BAWANA!AQ17</f>
        <v>0</v>
      </c>
      <c r="F17">
        <f t="shared" si="4"/>
        <v>768</v>
      </c>
      <c r="G17">
        <f t="shared" si="5"/>
        <v>227.17</v>
      </c>
      <c r="H17" s="154"/>
      <c r="I17">
        <f>BRPL_EOD!AO17+BRPL_EOD!AP17</f>
        <v>110</v>
      </c>
      <c r="J17">
        <f>BYPL_EOD!AO17+BYPL_EOD!AP17</f>
        <v>69.92</v>
      </c>
      <c r="K17">
        <f>MES_EOD!AO17+MES_EOD!AP17</f>
        <v>2.73</v>
      </c>
      <c r="L17">
        <f>NDMC_EOD!AO17+NDMC_EOD!AP17</f>
        <v>14.52</v>
      </c>
      <c r="M17">
        <f>TPDDL_EOD!AO17+TPDDL_EOD!AP17</f>
        <v>30</v>
      </c>
      <c r="N17">
        <f t="shared" si="0"/>
        <v>227.17000000000002</v>
      </c>
      <c r="O17" s="154">
        <f t="shared" si="1"/>
        <v>0</v>
      </c>
      <c r="P17">
        <v>109.99999999999999</v>
      </c>
      <c r="Q17">
        <v>69.919999999999987</v>
      </c>
      <c r="R17">
        <v>2.7299999999999995</v>
      </c>
      <c r="S17">
        <v>14.519999999999998</v>
      </c>
      <c r="T17">
        <v>29.999999999999996</v>
      </c>
      <c r="U17" s="156">
        <f t="shared" si="2"/>
        <v>227.16999999999996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157.16999999999999</v>
      </c>
      <c r="E18">
        <f>BAWANA!AQ18</f>
        <v>0</v>
      </c>
      <c r="F18">
        <f t="shared" si="4"/>
        <v>768</v>
      </c>
      <c r="G18">
        <f t="shared" si="5"/>
        <v>157.16999999999999</v>
      </c>
      <c r="H18" s="154"/>
      <c r="I18">
        <f>BRPL_EOD!AO18+BRPL_EOD!AP18</f>
        <v>60</v>
      </c>
      <c r="J18">
        <f>BYPL_EOD!AO18+BYPL_EOD!AP18</f>
        <v>49.92</v>
      </c>
      <c r="K18">
        <f>MES_EOD!AO18+MES_EOD!AP18</f>
        <v>2.73</v>
      </c>
      <c r="L18">
        <f>NDMC_EOD!AO18+NDMC_EOD!AP18</f>
        <v>14.52</v>
      </c>
      <c r="M18">
        <f>TPDDL_EOD!AO18+TPDDL_EOD!AP18</f>
        <v>30</v>
      </c>
      <c r="N18">
        <f t="shared" si="0"/>
        <v>157.17000000000002</v>
      </c>
      <c r="O18" s="154">
        <f t="shared" si="1"/>
        <v>0</v>
      </c>
      <c r="P18">
        <v>59.999999999999986</v>
      </c>
      <c r="Q18">
        <v>49.919999999999995</v>
      </c>
      <c r="R18">
        <v>2.7299999999999995</v>
      </c>
      <c r="S18">
        <v>14.519999999999998</v>
      </c>
      <c r="T18">
        <v>29.999999999999993</v>
      </c>
      <c r="U18" s="156">
        <f t="shared" si="2"/>
        <v>157.16999999999999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133.76</v>
      </c>
      <c r="E19">
        <f>BAWANA!AQ19</f>
        <v>0</v>
      </c>
      <c r="F19">
        <f t="shared" si="4"/>
        <v>768</v>
      </c>
      <c r="G19">
        <f t="shared" si="5"/>
        <v>133.76</v>
      </c>
      <c r="H19" s="154"/>
      <c r="I19">
        <f>BRPL_EOD!AO19+BRPL_EOD!AP19</f>
        <v>45</v>
      </c>
      <c r="J19">
        <f>BYPL_EOD!AO19+BYPL_EOD!AP19</f>
        <v>30</v>
      </c>
      <c r="K19">
        <f>MES_EOD!AO19+MES_EOD!AP19</f>
        <v>14.73</v>
      </c>
      <c r="L19">
        <f>NDMC_EOD!AO19+NDMC_EOD!AP19</f>
        <v>14.03</v>
      </c>
      <c r="M19">
        <f>TPDDL_EOD!AO19+TPDDL_EOD!AP19</f>
        <v>30</v>
      </c>
      <c r="N19">
        <f t="shared" si="0"/>
        <v>133.76</v>
      </c>
      <c r="O19" s="154">
        <f t="shared" si="1"/>
        <v>0</v>
      </c>
      <c r="P19">
        <v>45</v>
      </c>
      <c r="Q19">
        <v>30</v>
      </c>
      <c r="R19">
        <v>14.73</v>
      </c>
      <c r="S19">
        <v>14.03</v>
      </c>
      <c r="T19">
        <v>30</v>
      </c>
      <c r="U19" s="156">
        <f t="shared" si="2"/>
        <v>133.76</v>
      </c>
      <c r="V19" s="154">
        <f t="shared" si="3"/>
        <v>0</v>
      </c>
      <c r="Y19">
        <f>BAWANA!BA19+BAWANA!BB19</f>
        <v>8.1199999999999992</v>
      </c>
      <c r="Z19">
        <f>BAWANA!BH19+BAWANA!BI19</f>
        <v>8.1199999999999992</v>
      </c>
      <c r="AA19">
        <f>BAWANA!AB19+BAWANA!AC19</f>
        <v>8.1199999999999992</v>
      </c>
      <c r="AB19">
        <f>BAWANA!AI19+BAWANA!AJ19</f>
        <v>8.1199999999999992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140.24</v>
      </c>
      <c r="E20">
        <f>BAWANA!AQ20</f>
        <v>0</v>
      </c>
      <c r="F20">
        <f t="shared" si="4"/>
        <v>768</v>
      </c>
      <c r="G20">
        <f t="shared" si="5"/>
        <v>140.24</v>
      </c>
      <c r="H20" s="154"/>
      <c r="I20">
        <f>BRPL_EOD!AO20+BRPL_EOD!AP20</f>
        <v>68</v>
      </c>
      <c r="J20">
        <f>BYPL_EOD!AO20+BYPL_EOD!AP20</f>
        <v>25</v>
      </c>
      <c r="K20">
        <f>MES_EOD!AO20+MES_EOD!AP20</f>
        <v>2.73</v>
      </c>
      <c r="L20">
        <f>NDMC_EOD!AO20+NDMC_EOD!AP20</f>
        <v>14.52</v>
      </c>
      <c r="M20">
        <f>TPDDL_EOD!AO20+TPDDL_EOD!AP20</f>
        <v>30</v>
      </c>
      <c r="N20">
        <f t="shared" si="0"/>
        <v>140.25</v>
      </c>
      <c r="O20" s="154">
        <f t="shared" si="1"/>
        <v>-9.9999999999909051E-3</v>
      </c>
      <c r="P20">
        <v>67.99515151515152</v>
      </c>
      <c r="Q20">
        <v>24.998217468805706</v>
      </c>
      <c r="R20">
        <v>2.7298053475935831</v>
      </c>
      <c r="S20">
        <v>14.518964705882354</v>
      </c>
      <c r="T20">
        <v>29.997860962566847</v>
      </c>
      <c r="U20" s="156">
        <f t="shared" si="2"/>
        <v>140.24</v>
      </c>
      <c r="V20" s="154">
        <f t="shared" si="3"/>
        <v>0</v>
      </c>
      <c r="Y20">
        <f>BAWANA!BA20+BAWANA!BB20</f>
        <v>4.88</v>
      </c>
      <c r="Z20">
        <f>BAWANA!BH20+BAWANA!BI20</f>
        <v>4.88</v>
      </c>
      <c r="AA20">
        <f>BAWANA!AB20+BAWANA!AC20</f>
        <v>4.88</v>
      </c>
      <c r="AB20">
        <f>BAWANA!AI20+BAWANA!AJ20</f>
        <v>4.88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143.24</v>
      </c>
      <c r="E21">
        <f>BAWANA!AQ21</f>
        <v>0</v>
      </c>
      <c r="F21">
        <f t="shared" si="4"/>
        <v>768</v>
      </c>
      <c r="G21">
        <f t="shared" si="5"/>
        <v>143.24</v>
      </c>
      <c r="H21" s="154"/>
      <c r="I21">
        <f>BRPL_EOD!AO21+BRPL_EOD!AP21</f>
        <v>74</v>
      </c>
      <c r="J21">
        <f>BYPL_EOD!AO21+BYPL_EOD!AP21</f>
        <v>22</v>
      </c>
      <c r="K21">
        <f>MES_EOD!AO21+MES_EOD!AP21</f>
        <v>2.73</v>
      </c>
      <c r="L21">
        <f>NDMC_EOD!AO21+NDMC_EOD!AP21</f>
        <v>14.52</v>
      </c>
      <c r="M21">
        <f>TPDDL_EOD!AO21+TPDDL_EOD!AP21</f>
        <v>30</v>
      </c>
      <c r="N21">
        <f t="shared" si="0"/>
        <v>143.25</v>
      </c>
      <c r="O21" s="154">
        <f t="shared" si="1"/>
        <v>-9.9999999999909051E-3</v>
      </c>
      <c r="P21">
        <v>73.994834205933685</v>
      </c>
      <c r="Q21">
        <v>21.998464223385692</v>
      </c>
      <c r="R21">
        <v>2.7298094240837698</v>
      </c>
      <c r="S21">
        <v>14.518986387434555</v>
      </c>
      <c r="T21">
        <v>29.997905759162304</v>
      </c>
      <c r="U21" s="156">
        <f t="shared" si="2"/>
        <v>143.24</v>
      </c>
      <c r="V21" s="154">
        <f t="shared" si="3"/>
        <v>0</v>
      </c>
      <c r="Y21">
        <f>BAWANA!BA21+BAWANA!BB21</f>
        <v>3.38</v>
      </c>
      <c r="Z21">
        <f>BAWANA!BH21+BAWANA!BI21</f>
        <v>3.38</v>
      </c>
      <c r="AA21">
        <f>BAWANA!AB21+BAWANA!AC21</f>
        <v>3.38</v>
      </c>
      <c r="AB21">
        <f>BAWANA!AI21+BAWANA!AJ21</f>
        <v>3.38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158.25</v>
      </c>
      <c r="E22">
        <f>BAWANA!AQ22</f>
        <v>0</v>
      </c>
      <c r="F22">
        <f t="shared" si="4"/>
        <v>768</v>
      </c>
      <c r="G22">
        <f t="shared" si="5"/>
        <v>158.25</v>
      </c>
      <c r="H22" s="154"/>
      <c r="I22">
        <f>BRPL_EOD!AO22+BRPL_EOD!AP22</f>
        <v>81</v>
      </c>
      <c r="J22">
        <f>BYPL_EOD!AO22+BYPL_EOD!AP22</f>
        <v>30</v>
      </c>
      <c r="K22">
        <f>MES_EOD!AO22+MES_EOD!AP22</f>
        <v>2.73</v>
      </c>
      <c r="L22">
        <f>NDMC_EOD!AO22+NDMC_EOD!AP22</f>
        <v>14.52</v>
      </c>
      <c r="M22">
        <f>TPDDL_EOD!AO22+TPDDL_EOD!AP22</f>
        <v>30</v>
      </c>
      <c r="N22">
        <f t="shared" si="0"/>
        <v>158.25</v>
      </c>
      <c r="O22" s="154">
        <f t="shared" si="1"/>
        <v>0</v>
      </c>
      <c r="P22">
        <v>81</v>
      </c>
      <c r="Q22">
        <v>30</v>
      </c>
      <c r="R22">
        <v>2.73</v>
      </c>
      <c r="S22">
        <v>14.52</v>
      </c>
      <c r="T22">
        <v>30</v>
      </c>
      <c r="U22" s="156">
        <f t="shared" si="2"/>
        <v>158.25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120.44</v>
      </c>
      <c r="E23">
        <f>BAWANA!AQ23</f>
        <v>0</v>
      </c>
      <c r="F23">
        <f t="shared" si="4"/>
        <v>768</v>
      </c>
      <c r="G23">
        <f t="shared" si="5"/>
        <v>120.44</v>
      </c>
      <c r="H23" s="154"/>
      <c r="I23">
        <f>BRPL_EOD!AO23+BRPL_EOD!AP23</f>
        <v>46.02</v>
      </c>
      <c r="J23">
        <f>BYPL_EOD!AO23+BYPL_EOD!AP23</f>
        <v>25</v>
      </c>
      <c r="K23">
        <f>MES_EOD!AO23+MES_EOD!AP23</f>
        <v>2.73</v>
      </c>
      <c r="L23">
        <f>NDMC_EOD!AO23+NDMC_EOD!AP23</f>
        <v>14.52</v>
      </c>
      <c r="M23">
        <f>TPDDL_EOD!AO23+TPDDL_EOD!AP23</f>
        <v>32.159999999999997</v>
      </c>
      <c r="N23">
        <f t="shared" si="0"/>
        <v>120.43</v>
      </c>
      <c r="O23" s="154">
        <f t="shared" si="1"/>
        <v>9.9999999999909051E-3</v>
      </c>
      <c r="P23">
        <v>46.023821306983308</v>
      </c>
      <c r="Q23">
        <v>25.002075894710618</v>
      </c>
      <c r="R23">
        <v>2.7302266877023995</v>
      </c>
      <c r="S23">
        <v>14.521205679647927</v>
      </c>
      <c r="T23">
        <v>32.162670430955735</v>
      </c>
      <c r="U23" s="156">
        <f t="shared" si="2"/>
        <v>120.43999999999997</v>
      </c>
      <c r="V23" s="154">
        <f t="shared" si="3"/>
        <v>0</v>
      </c>
      <c r="Y23">
        <f>BAWANA!BA23+BAWANA!BB23</f>
        <v>14.78</v>
      </c>
      <c r="Z23">
        <f>BAWANA!BH23+BAWANA!BI23</f>
        <v>14.78</v>
      </c>
      <c r="AA23">
        <f>BAWANA!AB23+BAWANA!AC23</f>
        <v>14.78</v>
      </c>
      <c r="AB23">
        <f>BAWANA!AI23+BAWANA!AJ23</f>
        <v>14.78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</v>
      </c>
      <c r="E24">
        <f>BAWANA!AQ24</f>
        <v>0</v>
      </c>
      <c r="F24">
        <f t="shared" si="4"/>
        <v>768</v>
      </c>
      <c r="G24">
        <f t="shared" si="5"/>
        <v>120</v>
      </c>
      <c r="H24" s="154"/>
      <c r="I24">
        <f>BRPL_EOD!AO24+BRPL_EOD!AP24</f>
        <v>46.7</v>
      </c>
      <c r="J24">
        <f>BYPL_EOD!AO24+BYPL_EOD!AP24</f>
        <v>23.4</v>
      </c>
      <c r="K24">
        <f>MES_EOD!AO24+MES_EOD!AP24</f>
        <v>2.73</v>
      </c>
      <c r="L24">
        <f>NDMC_EOD!AO24+NDMC_EOD!AP24</f>
        <v>14.55</v>
      </c>
      <c r="M24">
        <f>TPDDL_EOD!AO24+TPDDL_EOD!AP24</f>
        <v>32.630000000000003</v>
      </c>
      <c r="N24">
        <f t="shared" si="0"/>
        <v>120.00999999999999</v>
      </c>
      <c r="O24" s="154">
        <f t="shared" si="1"/>
        <v>-9.9999999999909051E-3</v>
      </c>
      <c r="P24">
        <v>46.696108657611873</v>
      </c>
      <c r="Q24">
        <v>23.398050162486459</v>
      </c>
      <c r="R24">
        <v>2.7297725189567537</v>
      </c>
      <c r="S24">
        <v>14.548787601033249</v>
      </c>
      <c r="T24">
        <v>32.627281059911681</v>
      </c>
      <c r="U24" s="156">
        <f t="shared" si="2"/>
        <v>120.00000000000001</v>
      </c>
      <c r="V24" s="154">
        <f t="shared" si="3"/>
        <v>0</v>
      </c>
      <c r="Y24">
        <f>BAWANA!BA24+BAWANA!BB24</f>
        <v>15</v>
      </c>
      <c r="Z24">
        <f>BAWANA!BH24+BAWANA!BI24</f>
        <v>15</v>
      </c>
      <c r="AA24">
        <f>BAWANA!AB24+BAWANA!AC24</f>
        <v>15</v>
      </c>
      <c r="AB24">
        <f>BAWANA!AI24+BAWANA!AJ24</f>
        <v>15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130.62</v>
      </c>
      <c r="E25">
        <f>BAWANA!AQ25</f>
        <v>0</v>
      </c>
      <c r="F25">
        <f t="shared" si="4"/>
        <v>768</v>
      </c>
      <c r="G25">
        <f t="shared" si="5"/>
        <v>130.62</v>
      </c>
      <c r="H25" s="154"/>
      <c r="I25">
        <f>BRPL_EOD!AO25+BRPL_EOD!AP25</f>
        <v>45</v>
      </c>
      <c r="J25">
        <f>BYPL_EOD!AO25+BYPL_EOD!AP25</f>
        <v>25</v>
      </c>
      <c r="K25">
        <f>MES_EOD!AO25+MES_EOD!AP25</f>
        <v>16.73</v>
      </c>
      <c r="L25">
        <f>NDMC_EOD!AO25+NDMC_EOD!AP25</f>
        <v>13.89</v>
      </c>
      <c r="M25">
        <f>TPDDL_EOD!AO25+TPDDL_EOD!AP25</f>
        <v>30</v>
      </c>
      <c r="N25">
        <f t="shared" si="0"/>
        <v>130.62</v>
      </c>
      <c r="O25" s="154">
        <f t="shared" si="1"/>
        <v>0</v>
      </c>
      <c r="P25">
        <v>45</v>
      </c>
      <c r="Q25">
        <v>25</v>
      </c>
      <c r="R25">
        <v>16.73</v>
      </c>
      <c r="S25">
        <v>13.89</v>
      </c>
      <c r="T25">
        <v>30</v>
      </c>
      <c r="U25" s="156">
        <f t="shared" si="2"/>
        <v>130.62</v>
      </c>
      <c r="V25" s="154">
        <f t="shared" si="3"/>
        <v>0</v>
      </c>
      <c r="Y25">
        <f>BAWANA!BA25+BAWANA!BB25</f>
        <v>9.69</v>
      </c>
      <c r="Z25">
        <f>BAWANA!BH25+BAWANA!BI25</f>
        <v>9.69</v>
      </c>
      <c r="AA25">
        <f>BAWANA!AB25+BAWANA!AC25</f>
        <v>9.69</v>
      </c>
      <c r="AB25">
        <f>BAWANA!AI25+BAWANA!AJ25</f>
        <v>9.69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120.44</v>
      </c>
      <c r="E26">
        <f>BAWANA!AQ26</f>
        <v>0</v>
      </c>
      <c r="F26">
        <f t="shared" si="4"/>
        <v>768</v>
      </c>
      <c r="G26">
        <f t="shared" si="5"/>
        <v>120.44</v>
      </c>
      <c r="H26" s="154"/>
      <c r="I26">
        <f>BRPL_EOD!AO26+BRPL_EOD!AP26</f>
        <v>46.02</v>
      </c>
      <c r="J26">
        <f>BYPL_EOD!AO26+BYPL_EOD!AP26</f>
        <v>25</v>
      </c>
      <c r="K26">
        <f>MES_EOD!AO26+MES_EOD!AP26</f>
        <v>2.73</v>
      </c>
      <c r="L26">
        <f>NDMC_EOD!AO26+NDMC_EOD!AP26</f>
        <v>14.52</v>
      </c>
      <c r="M26">
        <f>TPDDL_EOD!AO26+TPDDL_EOD!AP26</f>
        <v>32.159999999999997</v>
      </c>
      <c r="N26">
        <f t="shared" si="0"/>
        <v>120.43</v>
      </c>
      <c r="O26" s="154">
        <f t="shared" si="1"/>
        <v>9.9999999999909051E-3</v>
      </c>
      <c r="P26">
        <v>46.023821306983308</v>
      </c>
      <c r="Q26">
        <v>25.002075894710618</v>
      </c>
      <c r="R26">
        <v>2.7302266877023995</v>
      </c>
      <c r="S26">
        <v>14.521205679647927</v>
      </c>
      <c r="T26">
        <v>32.162670430955735</v>
      </c>
      <c r="U26" s="156">
        <f t="shared" si="2"/>
        <v>120.43999999999997</v>
      </c>
      <c r="V26" s="154">
        <f t="shared" si="3"/>
        <v>0</v>
      </c>
      <c r="Y26">
        <f>BAWANA!BA26+BAWANA!BB26</f>
        <v>14.78</v>
      </c>
      <c r="Z26">
        <f>BAWANA!BH26+BAWANA!BI26</f>
        <v>14.78</v>
      </c>
      <c r="AA26">
        <f>BAWANA!AB26+BAWANA!AC26</f>
        <v>14.78</v>
      </c>
      <c r="AB26">
        <f>BAWANA!AI26+BAWANA!AJ26</f>
        <v>14.78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122.33999999999999</v>
      </c>
      <c r="E27">
        <f>BAWANA!AQ27</f>
        <v>0</v>
      </c>
      <c r="F27">
        <f t="shared" si="4"/>
        <v>768</v>
      </c>
      <c r="G27">
        <f t="shared" si="5"/>
        <v>122.33999999999999</v>
      </c>
      <c r="H27" s="154"/>
      <c r="I27">
        <f>BRPL_EOD!AO27+BRPL_EOD!AP27</f>
        <v>45</v>
      </c>
      <c r="J27">
        <f>BYPL_EOD!AO27+BYPL_EOD!AP27</f>
        <v>30</v>
      </c>
      <c r="K27">
        <f>MES_EOD!AO27+MES_EOD!AP27</f>
        <v>2.73</v>
      </c>
      <c r="L27">
        <f>NDMC_EOD!AO27+NDMC_EOD!AP27</f>
        <v>14.52</v>
      </c>
      <c r="M27">
        <f>TPDDL_EOD!AO27+TPDDL_EOD!AP27</f>
        <v>30.09</v>
      </c>
      <c r="N27">
        <f t="shared" si="0"/>
        <v>122.34</v>
      </c>
      <c r="O27" s="154">
        <f t="shared" si="1"/>
        <v>0</v>
      </c>
      <c r="P27">
        <v>44.999999999999993</v>
      </c>
      <c r="Q27">
        <v>29.999999999999996</v>
      </c>
      <c r="R27">
        <v>2.7299999999999995</v>
      </c>
      <c r="S27">
        <v>14.519999999999998</v>
      </c>
      <c r="T27">
        <v>30.089999999999996</v>
      </c>
      <c r="U27" s="156">
        <f t="shared" si="2"/>
        <v>122.33999999999997</v>
      </c>
      <c r="V27" s="154">
        <f t="shared" si="3"/>
        <v>0</v>
      </c>
      <c r="Y27">
        <f>BAWANA!BA27+BAWANA!BB27</f>
        <v>13.83</v>
      </c>
      <c r="Z27">
        <f>BAWANA!BH27+BAWANA!BI27</f>
        <v>13.83</v>
      </c>
      <c r="AA27">
        <f>BAWANA!AB27+BAWANA!AC27</f>
        <v>13.83</v>
      </c>
      <c r="AB27">
        <f>BAWANA!AI27+BAWANA!AJ27</f>
        <v>13.83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</v>
      </c>
      <c r="E28">
        <f>BAWANA!AQ28</f>
        <v>0</v>
      </c>
      <c r="F28">
        <f t="shared" si="4"/>
        <v>768</v>
      </c>
      <c r="G28">
        <f t="shared" si="5"/>
        <v>120</v>
      </c>
      <c r="H28" s="154"/>
      <c r="I28">
        <f>BRPL_EOD!AO28+BRPL_EOD!AP28</f>
        <v>46.7</v>
      </c>
      <c r="J28">
        <f>BYPL_EOD!AO28+BYPL_EOD!AP28</f>
        <v>23.4</v>
      </c>
      <c r="K28">
        <f>MES_EOD!AO28+MES_EOD!AP28</f>
        <v>2.73</v>
      </c>
      <c r="L28">
        <f>NDMC_EOD!AO28+NDMC_EOD!AP28</f>
        <v>14.55</v>
      </c>
      <c r="M28">
        <f>TPDDL_EOD!AO28+TPDDL_EOD!AP28</f>
        <v>32.630000000000003</v>
      </c>
      <c r="N28">
        <f t="shared" si="0"/>
        <v>120.00999999999999</v>
      </c>
      <c r="O28" s="154">
        <f t="shared" si="1"/>
        <v>-9.9999999999909051E-3</v>
      </c>
      <c r="P28">
        <v>46.696108657611873</v>
      </c>
      <c r="Q28">
        <v>23.398050162486459</v>
      </c>
      <c r="R28">
        <v>2.7297725189567537</v>
      </c>
      <c r="S28">
        <v>14.548787601033249</v>
      </c>
      <c r="T28">
        <v>32.627281059911681</v>
      </c>
      <c r="U28" s="156">
        <f t="shared" si="2"/>
        <v>120.00000000000001</v>
      </c>
      <c r="V28" s="154">
        <f t="shared" si="3"/>
        <v>0</v>
      </c>
      <c r="Y28">
        <f>BAWANA!BA28+BAWANA!BB28</f>
        <v>15</v>
      </c>
      <c r="Z28">
        <f>BAWANA!BH28+BAWANA!BI28</f>
        <v>15</v>
      </c>
      <c r="AA28">
        <f>BAWANA!AB28+BAWANA!AC28</f>
        <v>15</v>
      </c>
      <c r="AB28">
        <f>BAWANA!AI28+BAWANA!AJ28</f>
        <v>15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122.33999999999999</v>
      </c>
      <c r="E29">
        <f>BAWANA!AQ29</f>
        <v>0</v>
      </c>
      <c r="F29">
        <f t="shared" si="4"/>
        <v>768</v>
      </c>
      <c r="G29">
        <f t="shared" si="5"/>
        <v>122.33999999999999</v>
      </c>
      <c r="H29" s="154"/>
      <c r="I29">
        <f>BRPL_EOD!AO29+BRPL_EOD!AP29</f>
        <v>45</v>
      </c>
      <c r="J29">
        <f>BYPL_EOD!AO29+BYPL_EOD!AP29</f>
        <v>30</v>
      </c>
      <c r="K29">
        <f>MES_EOD!AO29+MES_EOD!AP29</f>
        <v>2.73</v>
      </c>
      <c r="L29">
        <f>NDMC_EOD!AO29+NDMC_EOD!AP29</f>
        <v>14.52</v>
      </c>
      <c r="M29">
        <f>TPDDL_EOD!AO29+TPDDL_EOD!AP29</f>
        <v>30.09</v>
      </c>
      <c r="N29">
        <f t="shared" si="0"/>
        <v>122.34</v>
      </c>
      <c r="O29" s="154">
        <f t="shared" si="1"/>
        <v>0</v>
      </c>
      <c r="P29">
        <v>44.999999999999993</v>
      </c>
      <c r="Q29">
        <v>29.999999999999996</v>
      </c>
      <c r="R29">
        <v>2.7299999999999995</v>
      </c>
      <c r="S29">
        <v>14.519999999999998</v>
      </c>
      <c r="T29">
        <v>30.089999999999996</v>
      </c>
      <c r="U29" s="156">
        <f t="shared" si="2"/>
        <v>122.33999999999997</v>
      </c>
      <c r="V29" s="154">
        <f t="shared" si="3"/>
        <v>0</v>
      </c>
      <c r="Y29">
        <f>BAWANA!BA29+BAWANA!BB29</f>
        <v>13.83</v>
      </c>
      <c r="Z29">
        <f>BAWANA!BH29+BAWANA!BI29</f>
        <v>13.83</v>
      </c>
      <c r="AA29">
        <f>BAWANA!AB29+BAWANA!AC29</f>
        <v>13.83</v>
      </c>
      <c r="AB29">
        <f>BAWANA!AI29+BAWANA!AJ29</f>
        <v>13.83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</v>
      </c>
      <c r="E30">
        <f>BAWANA!AQ30</f>
        <v>0</v>
      </c>
      <c r="F30">
        <f t="shared" si="4"/>
        <v>768</v>
      </c>
      <c r="G30">
        <f t="shared" si="5"/>
        <v>120</v>
      </c>
      <c r="H30" s="154"/>
      <c r="I30">
        <f>BRPL_EOD!AO30+BRPL_EOD!AP30</f>
        <v>46.7</v>
      </c>
      <c r="J30">
        <f>BYPL_EOD!AO30+BYPL_EOD!AP30</f>
        <v>23.4</v>
      </c>
      <c r="K30">
        <f>MES_EOD!AO30+MES_EOD!AP30</f>
        <v>2.73</v>
      </c>
      <c r="L30">
        <f>NDMC_EOD!AO30+NDMC_EOD!AP30</f>
        <v>14.55</v>
      </c>
      <c r="M30">
        <f>TPDDL_EOD!AO30+TPDDL_EOD!AP30</f>
        <v>32.630000000000003</v>
      </c>
      <c r="N30">
        <f t="shared" si="0"/>
        <v>120.00999999999999</v>
      </c>
      <c r="O30" s="154">
        <f t="shared" si="1"/>
        <v>-9.9999999999909051E-3</v>
      </c>
      <c r="P30">
        <v>46.696108657611873</v>
      </c>
      <c r="Q30">
        <v>23.398050162486459</v>
      </c>
      <c r="R30">
        <v>2.7297725189567537</v>
      </c>
      <c r="S30">
        <v>14.548787601033249</v>
      </c>
      <c r="T30">
        <v>32.627281059911681</v>
      </c>
      <c r="U30" s="156">
        <f t="shared" si="2"/>
        <v>120.00000000000001</v>
      </c>
      <c r="V30" s="154">
        <f t="shared" si="3"/>
        <v>0</v>
      </c>
      <c r="Y30">
        <f>BAWANA!BA30+BAWANA!BB30</f>
        <v>15</v>
      </c>
      <c r="Z30">
        <f>BAWANA!BH30+BAWANA!BI30</f>
        <v>15</v>
      </c>
      <c r="AA30">
        <f>BAWANA!AB30+BAWANA!AC30</f>
        <v>15</v>
      </c>
      <c r="AB30">
        <f>BAWANA!AI30+BAWANA!AJ30</f>
        <v>15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128.13999999999999</v>
      </c>
      <c r="E31">
        <f>BAWANA!AQ31</f>
        <v>0</v>
      </c>
      <c r="F31">
        <f t="shared" si="4"/>
        <v>768</v>
      </c>
      <c r="G31">
        <f t="shared" si="5"/>
        <v>128.13999999999999</v>
      </c>
      <c r="H31" s="154"/>
      <c r="I31">
        <f>BRPL_EOD!AO31+BRPL_EOD!AP31</f>
        <v>45</v>
      </c>
      <c r="J31">
        <f>BYPL_EOD!AO31+BYPL_EOD!AP31</f>
        <v>22</v>
      </c>
      <c r="K31">
        <f>MES_EOD!AO31+MES_EOD!AP31</f>
        <v>16.73</v>
      </c>
      <c r="L31">
        <f>NDMC_EOD!AO31+NDMC_EOD!AP31</f>
        <v>14.42</v>
      </c>
      <c r="M31">
        <f>TPDDL_EOD!AO31+TPDDL_EOD!AP31</f>
        <v>30</v>
      </c>
      <c r="N31">
        <f t="shared" si="0"/>
        <v>128.15</v>
      </c>
      <c r="O31" s="154">
        <f t="shared" si="1"/>
        <v>-1.0000000000019327E-2</v>
      </c>
      <c r="P31">
        <v>44.996488490050716</v>
      </c>
      <c r="Q31">
        <v>21.998283261802573</v>
      </c>
      <c r="R31">
        <v>16.728694498634411</v>
      </c>
      <c r="S31">
        <v>14.41887475614514</v>
      </c>
      <c r="T31">
        <v>29.997658993367143</v>
      </c>
      <c r="U31" s="156">
        <f t="shared" si="2"/>
        <v>128.13999999999999</v>
      </c>
      <c r="V31" s="154">
        <f t="shared" si="3"/>
        <v>0</v>
      </c>
      <c r="Y31">
        <f>BAWANA!BA31+BAWANA!BB31</f>
        <v>10.93</v>
      </c>
      <c r="Z31">
        <f>BAWANA!BH31+BAWANA!BI31</f>
        <v>10.93</v>
      </c>
      <c r="AA31">
        <f>BAWANA!AB31+BAWANA!AC31</f>
        <v>10.93</v>
      </c>
      <c r="AB31">
        <f>BAWANA!AI31+BAWANA!AJ31</f>
        <v>10.93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</v>
      </c>
      <c r="E32">
        <f>BAWANA!AQ32</f>
        <v>0</v>
      </c>
      <c r="F32">
        <f t="shared" si="4"/>
        <v>768</v>
      </c>
      <c r="G32">
        <f t="shared" si="5"/>
        <v>120</v>
      </c>
      <c r="H32" s="154"/>
      <c r="I32">
        <f>BRPL_EOD!AO32+BRPL_EOD!AP32</f>
        <v>46.7</v>
      </c>
      <c r="J32">
        <f>BYPL_EOD!AO32+BYPL_EOD!AP32</f>
        <v>23.4</v>
      </c>
      <c r="K32">
        <f>MES_EOD!AO32+MES_EOD!AP32</f>
        <v>2.73</v>
      </c>
      <c r="L32">
        <f>NDMC_EOD!AO32+NDMC_EOD!AP32</f>
        <v>14.55</v>
      </c>
      <c r="M32">
        <f>TPDDL_EOD!AO32+TPDDL_EOD!AP32</f>
        <v>32.630000000000003</v>
      </c>
      <c r="N32">
        <f t="shared" si="0"/>
        <v>120.00999999999999</v>
      </c>
      <c r="O32" s="154">
        <f t="shared" si="1"/>
        <v>-9.9999999999909051E-3</v>
      </c>
      <c r="P32">
        <v>46.696108657611873</v>
      </c>
      <c r="Q32">
        <v>23.398050162486459</v>
      </c>
      <c r="R32">
        <v>2.7297725189567537</v>
      </c>
      <c r="S32">
        <v>14.548787601033249</v>
      </c>
      <c r="T32">
        <v>32.627281059911681</v>
      </c>
      <c r="U32" s="156">
        <f t="shared" si="2"/>
        <v>120.00000000000001</v>
      </c>
      <c r="V32" s="154">
        <f t="shared" si="3"/>
        <v>0</v>
      </c>
      <c r="Y32">
        <f>BAWANA!BA32+BAWANA!BB32</f>
        <v>15</v>
      </c>
      <c r="Z32">
        <f>BAWANA!BH32+BAWANA!BI32</f>
        <v>15</v>
      </c>
      <c r="AA32">
        <f>BAWANA!AB32+BAWANA!AC32</f>
        <v>15</v>
      </c>
      <c r="AB32">
        <f>BAWANA!AI32+BAWANA!AJ32</f>
        <v>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</v>
      </c>
      <c r="E33">
        <f>BAWANA!AQ33</f>
        <v>0</v>
      </c>
      <c r="F33">
        <f t="shared" si="4"/>
        <v>768</v>
      </c>
      <c r="G33">
        <f t="shared" si="5"/>
        <v>120</v>
      </c>
      <c r="H33" s="154"/>
      <c r="I33">
        <f>BRPL_EOD!AO33+BRPL_EOD!AP33</f>
        <v>46.7</v>
      </c>
      <c r="J33">
        <f>BYPL_EOD!AO33+BYPL_EOD!AP33</f>
        <v>23.4</v>
      </c>
      <c r="K33">
        <f>MES_EOD!AO33+MES_EOD!AP33</f>
        <v>2.73</v>
      </c>
      <c r="L33">
        <f>NDMC_EOD!AO33+NDMC_EOD!AP33</f>
        <v>14.55</v>
      </c>
      <c r="M33">
        <f>TPDDL_EOD!AO33+TPDDL_EOD!AP33</f>
        <v>32.630000000000003</v>
      </c>
      <c r="N33">
        <f t="shared" si="0"/>
        <v>120.00999999999999</v>
      </c>
      <c r="O33" s="154">
        <f t="shared" si="1"/>
        <v>-9.9999999999909051E-3</v>
      </c>
      <c r="P33">
        <v>46.696108657611873</v>
      </c>
      <c r="Q33">
        <v>23.398050162486459</v>
      </c>
      <c r="R33">
        <v>2.7297725189567537</v>
      </c>
      <c r="S33">
        <v>14.548787601033249</v>
      </c>
      <c r="T33">
        <v>32.627281059911681</v>
      </c>
      <c r="U33" s="156">
        <f t="shared" si="2"/>
        <v>120.00000000000001</v>
      </c>
      <c r="V33" s="154">
        <f t="shared" si="3"/>
        <v>0</v>
      </c>
      <c r="Y33">
        <f>BAWANA!BA33+BAWANA!BB33</f>
        <v>15</v>
      </c>
      <c r="Z33">
        <f>BAWANA!BH33+BAWANA!BI33</f>
        <v>15</v>
      </c>
      <c r="AA33">
        <f>BAWANA!AB33+BAWANA!AC33</f>
        <v>15</v>
      </c>
      <c r="AB33">
        <f>BAWANA!AI33+BAWANA!AJ33</f>
        <v>15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</v>
      </c>
      <c r="E34">
        <f>BAWANA!AQ34</f>
        <v>0</v>
      </c>
      <c r="F34">
        <f t="shared" si="4"/>
        <v>768</v>
      </c>
      <c r="G34">
        <f t="shared" si="5"/>
        <v>120</v>
      </c>
      <c r="H34" s="154"/>
      <c r="I34">
        <f>BRPL_EOD!AO34+BRPL_EOD!AP34</f>
        <v>46.7</v>
      </c>
      <c r="J34">
        <f>BYPL_EOD!AO34+BYPL_EOD!AP34</f>
        <v>23.4</v>
      </c>
      <c r="K34">
        <f>MES_EOD!AO34+MES_EOD!AP34</f>
        <v>2.73</v>
      </c>
      <c r="L34">
        <f>NDMC_EOD!AO34+NDMC_EOD!AP34</f>
        <v>14.55</v>
      </c>
      <c r="M34">
        <f>TPDDL_EOD!AO34+TPDDL_EOD!AP34</f>
        <v>32.630000000000003</v>
      </c>
      <c r="N34">
        <f t="shared" si="0"/>
        <v>120.00999999999999</v>
      </c>
      <c r="O34" s="154">
        <f t="shared" si="1"/>
        <v>-9.9999999999909051E-3</v>
      </c>
      <c r="P34">
        <v>46.696108657611873</v>
      </c>
      <c r="Q34">
        <v>23.398050162486459</v>
      </c>
      <c r="R34">
        <v>2.7297725189567537</v>
      </c>
      <c r="S34">
        <v>14.548787601033249</v>
      </c>
      <c r="T34">
        <v>32.627281059911681</v>
      </c>
      <c r="U34" s="156">
        <f t="shared" si="2"/>
        <v>120.00000000000001</v>
      </c>
      <c r="V34" s="154">
        <f t="shared" si="3"/>
        <v>0</v>
      </c>
      <c r="Y34">
        <f>BAWANA!BA34+BAWANA!BB34</f>
        <v>15</v>
      </c>
      <c r="Z34">
        <f>BAWANA!BH34+BAWANA!BI34</f>
        <v>15</v>
      </c>
      <c r="AA34">
        <f>BAWANA!AB34+BAWANA!AC34</f>
        <v>15</v>
      </c>
      <c r="AB34">
        <f>BAWANA!AI34+BAWANA!AJ34</f>
        <v>15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122.33999999999999</v>
      </c>
      <c r="E35">
        <f>BAWANA!AQ35</f>
        <v>0</v>
      </c>
      <c r="F35">
        <f t="shared" si="4"/>
        <v>768</v>
      </c>
      <c r="G35">
        <f t="shared" si="5"/>
        <v>122.33999999999999</v>
      </c>
      <c r="H35" s="154"/>
      <c r="I35">
        <f>BRPL_EOD!AO35+BRPL_EOD!AP35</f>
        <v>45</v>
      </c>
      <c r="J35">
        <f>BYPL_EOD!AO35+BYPL_EOD!AP35</f>
        <v>30</v>
      </c>
      <c r="K35">
        <f>MES_EOD!AO35+MES_EOD!AP35</f>
        <v>2.73</v>
      </c>
      <c r="L35">
        <f>NDMC_EOD!AO35+NDMC_EOD!AP35</f>
        <v>14.52</v>
      </c>
      <c r="M35">
        <f>TPDDL_EOD!AO35+TPDDL_EOD!AP35</f>
        <v>30.09</v>
      </c>
      <c r="N35">
        <f t="shared" si="0"/>
        <v>122.34</v>
      </c>
      <c r="O35" s="154">
        <f t="shared" si="1"/>
        <v>0</v>
      </c>
      <c r="P35">
        <v>44.999999999999993</v>
      </c>
      <c r="Q35">
        <v>29.999999999999996</v>
      </c>
      <c r="R35">
        <v>2.7299999999999995</v>
      </c>
      <c r="S35">
        <v>14.519999999999998</v>
      </c>
      <c r="T35">
        <v>30.089999999999996</v>
      </c>
      <c r="U35" s="156">
        <f t="shared" si="2"/>
        <v>122.33999999999997</v>
      </c>
      <c r="V35" s="154">
        <f t="shared" si="3"/>
        <v>0</v>
      </c>
      <c r="Y35">
        <f>BAWANA!BA35+BAWANA!BB35</f>
        <v>13.83</v>
      </c>
      <c r="Z35">
        <f>BAWANA!BH35+BAWANA!BI35</f>
        <v>13.83</v>
      </c>
      <c r="AA35">
        <f>BAWANA!AB35+BAWANA!AC35</f>
        <v>13.83</v>
      </c>
      <c r="AB35">
        <f>BAWANA!AI35+BAWANA!AJ35</f>
        <v>13.83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122.33999999999999</v>
      </c>
      <c r="E36">
        <f>BAWANA!AQ36</f>
        <v>0</v>
      </c>
      <c r="F36">
        <f t="shared" si="4"/>
        <v>768</v>
      </c>
      <c r="G36">
        <f t="shared" si="5"/>
        <v>122.33999999999999</v>
      </c>
      <c r="H36" s="154"/>
      <c r="I36">
        <f>BRPL_EOD!AO36+BRPL_EOD!AP36</f>
        <v>45</v>
      </c>
      <c r="J36">
        <f>BYPL_EOD!AO36+BYPL_EOD!AP36</f>
        <v>30</v>
      </c>
      <c r="K36">
        <f>MES_EOD!AO36+MES_EOD!AP36</f>
        <v>2.73</v>
      </c>
      <c r="L36">
        <f>NDMC_EOD!AO36+NDMC_EOD!AP36</f>
        <v>14.52</v>
      </c>
      <c r="M36">
        <f>TPDDL_EOD!AO36+TPDDL_EOD!AP36</f>
        <v>30.09</v>
      </c>
      <c r="N36">
        <f t="shared" si="0"/>
        <v>122.34</v>
      </c>
      <c r="O36" s="154">
        <f t="shared" si="1"/>
        <v>0</v>
      </c>
      <c r="P36">
        <v>44.999999999999993</v>
      </c>
      <c r="Q36">
        <v>29.999999999999996</v>
      </c>
      <c r="R36">
        <v>2.7299999999999995</v>
      </c>
      <c r="S36">
        <v>14.519999999999998</v>
      </c>
      <c r="T36">
        <v>30.089999999999996</v>
      </c>
      <c r="U36" s="156">
        <f t="shared" si="2"/>
        <v>122.33999999999997</v>
      </c>
      <c r="V36" s="154">
        <f t="shared" si="3"/>
        <v>0</v>
      </c>
      <c r="Y36">
        <f>BAWANA!BA36+BAWANA!BB36</f>
        <v>13.83</v>
      </c>
      <c r="Z36">
        <f>BAWANA!BH36+BAWANA!BI36</f>
        <v>13.83</v>
      </c>
      <c r="AA36">
        <f>BAWANA!AB36+BAWANA!AC36</f>
        <v>13.83</v>
      </c>
      <c r="AB36">
        <f>BAWANA!AI36+BAWANA!AJ36</f>
        <v>13.83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143.13999999999999</v>
      </c>
      <c r="E37">
        <f>BAWANA!AQ37</f>
        <v>0</v>
      </c>
      <c r="F37">
        <f t="shared" si="4"/>
        <v>768</v>
      </c>
      <c r="G37">
        <f t="shared" si="5"/>
        <v>143.13999999999999</v>
      </c>
      <c r="H37" s="154"/>
      <c r="I37">
        <f>BRPL_EOD!AO37+BRPL_EOD!AP37</f>
        <v>45</v>
      </c>
      <c r="J37">
        <f>BYPL_EOD!AO37+BYPL_EOD!AP37</f>
        <v>30</v>
      </c>
      <c r="K37">
        <f>MES_EOD!AO37+MES_EOD!AP37</f>
        <v>23.73</v>
      </c>
      <c r="L37">
        <f>NDMC_EOD!AO37+NDMC_EOD!AP37</f>
        <v>14.42</v>
      </c>
      <c r="M37">
        <f>TPDDL_EOD!AO37+TPDDL_EOD!AP37</f>
        <v>30</v>
      </c>
      <c r="N37">
        <f t="shared" si="0"/>
        <v>143.15</v>
      </c>
      <c r="O37" s="154">
        <f t="shared" si="1"/>
        <v>-1.0000000000019327E-2</v>
      </c>
      <c r="P37">
        <v>44.9968564442892</v>
      </c>
      <c r="Q37">
        <v>29.9979042961928</v>
      </c>
      <c r="R37">
        <v>23.728342298288506</v>
      </c>
      <c r="S37">
        <v>14.418992665036672</v>
      </c>
      <c r="T37">
        <v>29.9979042961928</v>
      </c>
      <c r="U37" s="156">
        <f t="shared" si="2"/>
        <v>143.13999999999999</v>
      </c>
      <c r="V37" s="154">
        <f t="shared" si="3"/>
        <v>0</v>
      </c>
      <c r="Y37">
        <f>BAWANA!BA37+BAWANA!BB37</f>
        <v>3.43</v>
      </c>
      <c r="Z37">
        <f>BAWANA!BH37+BAWANA!BI37</f>
        <v>3.43</v>
      </c>
      <c r="AA37">
        <f>BAWANA!AB37+BAWANA!AC37</f>
        <v>3.43</v>
      </c>
      <c r="AB37">
        <f>BAWANA!AI37+BAWANA!AJ37</f>
        <v>3.43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122.33999999999999</v>
      </c>
      <c r="E38">
        <f>BAWANA!AQ38</f>
        <v>0</v>
      </c>
      <c r="F38">
        <f t="shared" si="4"/>
        <v>768</v>
      </c>
      <c r="G38">
        <f t="shared" si="5"/>
        <v>122.33999999999999</v>
      </c>
      <c r="H38" s="154"/>
      <c r="I38">
        <f>BRPL_EOD!AO38+BRPL_EOD!AP38</f>
        <v>45</v>
      </c>
      <c r="J38">
        <f>BYPL_EOD!AO38+BYPL_EOD!AP38</f>
        <v>30</v>
      </c>
      <c r="K38">
        <f>MES_EOD!AO38+MES_EOD!AP38</f>
        <v>2.73</v>
      </c>
      <c r="L38">
        <f>NDMC_EOD!AO38+NDMC_EOD!AP38</f>
        <v>14.52</v>
      </c>
      <c r="M38">
        <f>TPDDL_EOD!AO38+TPDDL_EOD!AP38</f>
        <v>30.09</v>
      </c>
      <c r="N38">
        <f t="shared" si="0"/>
        <v>122.34</v>
      </c>
      <c r="O38" s="154">
        <f t="shared" si="1"/>
        <v>0</v>
      </c>
      <c r="P38">
        <v>44.999999999999993</v>
      </c>
      <c r="Q38">
        <v>29.999999999999996</v>
      </c>
      <c r="R38">
        <v>2.7299999999999995</v>
      </c>
      <c r="S38">
        <v>14.519999999999998</v>
      </c>
      <c r="T38">
        <v>30.089999999999996</v>
      </c>
      <c r="U38" s="156">
        <f t="shared" si="2"/>
        <v>122.33999999999997</v>
      </c>
      <c r="V38" s="154">
        <f t="shared" si="3"/>
        <v>0</v>
      </c>
      <c r="Y38">
        <f>BAWANA!BA38+BAWANA!BB38</f>
        <v>13.83</v>
      </c>
      <c r="Z38">
        <f>BAWANA!BH38+BAWANA!BI38</f>
        <v>13.83</v>
      </c>
      <c r="AA38">
        <f>BAWANA!AB38+BAWANA!AC38</f>
        <v>13.83</v>
      </c>
      <c r="AB38">
        <f>BAWANA!AI38+BAWANA!AJ38</f>
        <v>13.83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</v>
      </c>
      <c r="E39">
        <f>BAWANA!AQ39</f>
        <v>0</v>
      </c>
      <c r="F39">
        <f t="shared" si="4"/>
        <v>768</v>
      </c>
      <c r="G39">
        <f t="shared" si="5"/>
        <v>120</v>
      </c>
      <c r="H39" s="154"/>
      <c r="I39">
        <f>BRPL_EOD!AO39+BRPL_EOD!AP39</f>
        <v>46.7</v>
      </c>
      <c r="J39">
        <f>BYPL_EOD!AO39+BYPL_EOD!AP39</f>
        <v>23.4</v>
      </c>
      <c r="K39">
        <f>MES_EOD!AO39+MES_EOD!AP39</f>
        <v>2.73</v>
      </c>
      <c r="L39">
        <f>NDMC_EOD!AO39+NDMC_EOD!AP39</f>
        <v>14.55</v>
      </c>
      <c r="M39">
        <f>TPDDL_EOD!AO39+TPDDL_EOD!AP39</f>
        <v>32.630000000000003</v>
      </c>
      <c r="N39">
        <f t="shared" si="0"/>
        <v>120.00999999999999</v>
      </c>
      <c r="O39" s="154">
        <f t="shared" si="1"/>
        <v>-9.9999999999909051E-3</v>
      </c>
      <c r="P39">
        <v>46.696108657611873</v>
      </c>
      <c r="Q39">
        <v>23.398050162486459</v>
      </c>
      <c r="R39">
        <v>2.7297725189567537</v>
      </c>
      <c r="S39">
        <v>14.548787601033249</v>
      </c>
      <c r="T39">
        <v>32.627281059911681</v>
      </c>
      <c r="U39" s="156">
        <f t="shared" si="2"/>
        <v>120.00000000000001</v>
      </c>
      <c r="V39" s="154">
        <f t="shared" si="3"/>
        <v>0</v>
      </c>
      <c r="Y39">
        <f>BAWANA!BA39+BAWANA!BB39</f>
        <v>15</v>
      </c>
      <c r="Z39">
        <f>BAWANA!BH39+BAWANA!BI39</f>
        <v>15</v>
      </c>
      <c r="AA39">
        <f>BAWANA!AB39+BAWANA!AC39</f>
        <v>15</v>
      </c>
      <c r="AB39">
        <f>BAWANA!AI39+BAWANA!AJ39</f>
        <v>15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</v>
      </c>
      <c r="E40">
        <f>BAWANA!AQ40</f>
        <v>0</v>
      </c>
      <c r="F40">
        <f t="shared" si="4"/>
        <v>768</v>
      </c>
      <c r="G40">
        <f t="shared" si="5"/>
        <v>120</v>
      </c>
      <c r="H40" s="154"/>
      <c r="I40">
        <f>BRPL_EOD!AO40+BRPL_EOD!AP40</f>
        <v>46.7</v>
      </c>
      <c r="J40">
        <f>BYPL_EOD!AO40+BYPL_EOD!AP40</f>
        <v>23.4</v>
      </c>
      <c r="K40">
        <f>MES_EOD!AO40+MES_EOD!AP40</f>
        <v>2.73</v>
      </c>
      <c r="L40">
        <f>NDMC_EOD!AO40+NDMC_EOD!AP40</f>
        <v>14.55</v>
      </c>
      <c r="M40">
        <f>TPDDL_EOD!AO40+TPDDL_EOD!AP40</f>
        <v>32.630000000000003</v>
      </c>
      <c r="N40">
        <f t="shared" si="0"/>
        <v>120.00999999999999</v>
      </c>
      <c r="O40" s="154">
        <f t="shared" si="1"/>
        <v>-9.9999999999909051E-3</v>
      </c>
      <c r="P40">
        <v>46.696108657611873</v>
      </c>
      <c r="Q40">
        <v>23.398050162486459</v>
      </c>
      <c r="R40">
        <v>2.7297725189567537</v>
      </c>
      <c r="S40">
        <v>14.548787601033249</v>
      </c>
      <c r="T40">
        <v>32.627281059911681</v>
      </c>
      <c r="U40" s="156">
        <f t="shared" si="2"/>
        <v>120.00000000000001</v>
      </c>
      <c r="V40" s="154">
        <f t="shared" si="3"/>
        <v>0</v>
      </c>
      <c r="Y40">
        <f>BAWANA!BA40+BAWANA!BB40</f>
        <v>15</v>
      </c>
      <c r="Z40">
        <f>BAWANA!BH40+BAWANA!BI40</f>
        <v>15</v>
      </c>
      <c r="AA40">
        <f>BAWANA!AB40+BAWANA!AC40</f>
        <v>15</v>
      </c>
      <c r="AB40">
        <f>BAWANA!AI40+BAWANA!AJ40</f>
        <v>15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</v>
      </c>
      <c r="E41">
        <f>BAWANA!AQ41</f>
        <v>0</v>
      </c>
      <c r="F41">
        <f t="shared" si="4"/>
        <v>768</v>
      </c>
      <c r="G41">
        <f t="shared" si="5"/>
        <v>120</v>
      </c>
      <c r="H41" s="154"/>
      <c r="I41">
        <f>BRPL_EOD!AO41+BRPL_EOD!AP41</f>
        <v>46.7</v>
      </c>
      <c r="J41">
        <f>BYPL_EOD!AO41+BYPL_EOD!AP41</f>
        <v>23.4</v>
      </c>
      <c r="K41">
        <f>MES_EOD!AO41+MES_EOD!AP41</f>
        <v>2.73</v>
      </c>
      <c r="L41">
        <f>NDMC_EOD!AO41+NDMC_EOD!AP41</f>
        <v>14.55</v>
      </c>
      <c r="M41">
        <f>TPDDL_EOD!AO41+TPDDL_EOD!AP41</f>
        <v>32.630000000000003</v>
      </c>
      <c r="N41">
        <f t="shared" si="0"/>
        <v>120.00999999999999</v>
      </c>
      <c r="O41" s="154">
        <f t="shared" si="1"/>
        <v>-9.9999999999909051E-3</v>
      </c>
      <c r="P41">
        <v>46.696108657611873</v>
      </c>
      <c r="Q41">
        <v>23.398050162486459</v>
      </c>
      <c r="R41">
        <v>2.7297725189567537</v>
      </c>
      <c r="S41">
        <v>14.548787601033249</v>
      </c>
      <c r="T41">
        <v>32.627281059911681</v>
      </c>
      <c r="U41" s="156">
        <f t="shared" si="2"/>
        <v>120.00000000000001</v>
      </c>
      <c r="V41" s="154">
        <f t="shared" si="3"/>
        <v>0</v>
      </c>
      <c r="Y41">
        <f>BAWANA!BA41+BAWANA!BB41</f>
        <v>15</v>
      </c>
      <c r="Z41">
        <f>BAWANA!BH41+BAWANA!BI41</f>
        <v>15</v>
      </c>
      <c r="AA41">
        <f>BAWANA!AB41+BAWANA!AC41</f>
        <v>15</v>
      </c>
      <c r="AB41">
        <f>BAWANA!AI41+BAWANA!AJ41</f>
        <v>15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</v>
      </c>
      <c r="E42">
        <f>BAWANA!AQ42</f>
        <v>0</v>
      </c>
      <c r="F42">
        <f t="shared" si="4"/>
        <v>768</v>
      </c>
      <c r="G42">
        <f t="shared" si="5"/>
        <v>120</v>
      </c>
      <c r="H42" s="154"/>
      <c r="I42">
        <f>BRPL_EOD!AO42+BRPL_EOD!AP42</f>
        <v>46.7</v>
      </c>
      <c r="J42">
        <f>BYPL_EOD!AO42+BYPL_EOD!AP42</f>
        <v>23.4</v>
      </c>
      <c r="K42">
        <f>MES_EOD!AO42+MES_EOD!AP42</f>
        <v>2.73</v>
      </c>
      <c r="L42">
        <f>NDMC_EOD!AO42+NDMC_EOD!AP42</f>
        <v>14.55</v>
      </c>
      <c r="M42">
        <f>TPDDL_EOD!AO42+TPDDL_EOD!AP42</f>
        <v>32.630000000000003</v>
      </c>
      <c r="N42">
        <f t="shared" si="0"/>
        <v>120.00999999999999</v>
      </c>
      <c r="O42" s="154">
        <f t="shared" si="1"/>
        <v>-9.9999999999909051E-3</v>
      </c>
      <c r="P42">
        <v>46.696108657611873</v>
      </c>
      <c r="Q42">
        <v>23.398050162486459</v>
      </c>
      <c r="R42">
        <v>2.7297725189567537</v>
      </c>
      <c r="S42">
        <v>14.548787601033249</v>
      </c>
      <c r="T42">
        <v>32.627281059911681</v>
      </c>
      <c r="U42" s="156">
        <f t="shared" si="2"/>
        <v>120.00000000000001</v>
      </c>
      <c r="V42" s="154">
        <f t="shared" si="3"/>
        <v>0</v>
      </c>
      <c r="Y42">
        <f>BAWANA!BA42+BAWANA!BB42</f>
        <v>15</v>
      </c>
      <c r="Z42">
        <f>BAWANA!BH42+BAWANA!BI42</f>
        <v>15</v>
      </c>
      <c r="AA42">
        <f>BAWANA!AB42+BAWANA!AC42</f>
        <v>15</v>
      </c>
      <c r="AB42">
        <f>BAWANA!AI42+BAWANA!AJ42</f>
        <v>15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</v>
      </c>
      <c r="E43">
        <f>BAWANA!AQ43</f>
        <v>0</v>
      </c>
      <c r="F43">
        <f t="shared" si="4"/>
        <v>768</v>
      </c>
      <c r="G43">
        <f t="shared" si="5"/>
        <v>120</v>
      </c>
      <c r="H43" s="154"/>
      <c r="I43">
        <f>BRPL_EOD!AO43+BRPL_EOD!AP43</f>
        <v>46.7</v>
      </c>
      <c r="J43">
        <f>BYPL_EOD!AO43+BYPL_EOD!AP43</f>
        <v>23.4</v>
      </c>
      <c r="K43">
        <f>MES_EOD!AO43+MES_EOD!AP43</f>
        <v>2.73</v>
      </c>
      <c r="L43">
        <f>NDMC_EOD!AO43+NDMC_EOD!AP43</f>
        <v>14.55</v>
      </c>
      <c r="M43">
        <f>TPDDL_EOD!AO43+TPDDL_EOD!AP43</f>
        <v>32.630000000000003</v>
      </c>
      <c r="N43">
        <f t="shared" si="0"/>
        <v>120.00999999999999</v>
      </c>
      <c r="O43" s="154">
        <f t="shared" si="1"/>
        <v>-9.9999999999909051E-3</v>
      </c>
      <c r="P43">
        <v>46.696108657611873</v>
      </c>
      <c r="Q43">
        <v>23.398050162486459</v>
      </c>
      <c r="R43">
        <v>2.7297725189567537</v>
      </c>
      <c r="S43">
        <v>14.548787601033249</v>
      </c>
      <c r="T43">
        <v>32.627281059911681</v>
      </c>
      <c r="U43" s="156">
        <f t="shared" si="2"/>
        <v>120.00000000000001</v>
      </c>
      <c r="V43" s="154">
        <f t="shared" si="3"/>
        <v>0</v>
      </c>
      <c r="Y43">
        <f>BAWANA!BA43+BAWANA!BB43</f>
        <v>15</v>
      </c>
      <c r="Z43">
        <f>BAWANA!BH43+BAWANA!BI43</f>
        <v>15</v>
      </c>
      <c r="AA43">
        <f>BAWANA!AB43+BAWANA!AC43</f>
        <v>15</v>
      </c>
      <c r="AB43">
        <f>BAWANA!AI43+BAWANA!AJ43</f>
        <v>15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</v>
      </c>
      <c r="E44">
        <f>BAWANA!AQ44</f>
        <v>0</v>
      </c>
      <c r="F44">
        <f t="shared" si="4"/>
        <v>768</v>
      </c>
      <c r="G44">
        <f t="shared" si="5"/>
        <v>120</v>
      </c>
      <c r="H44" s="154"/>
      <c r="I44">
        <f>BRPL_EOD!AO44+BRPL_EOD!AP44</f>
        <v>46.7</v>
      </c>
      <c r="J44">
        <f>BYPL_EOD!AO44+BYPL_EOD!AP44</f>
        <v>23.4</v>
      </c>
      <c r="K44">
        <f>MES_EOD!AO44+MES_EOD!AP44</f>
        <v>2.73</v>
      </c>
      <c r="L44">
        <f>NDMC_EOD!AO44+NDMC_EOD!AP44</f>
        <v>14.55</v>
      </c>
      <c r="M44">
        <f>TPDDL_EOD!AO44+TPDDL_EOD!AP44</f>
        <v>32.630000000000003</v>
      </c>
      <c r="N44">
        <f t="shared" si="0"/>
        <v>120.00999999999999</v>
      </c>
      <c r="O44" s="154">
        <f t="shared" si="1"/>
        <v>-9.9999999999909051E-3</v>
      </c>
      <c r="P44">
        <v>46.696108657611873</v>
      </c>
      <c r="Q44">
        <v>23.398050162486459</v>
      </c>
      <c r="R44">
        <v>2.7297725189567537</v>
      </c>
      <c r="S44">
        <v>14.548787601033249</v>
      </c>
      <c r="T44">
        <v>32.627281059911681</v>
      </c>
      <c r="U44" s="156">
        <f t="shared" si="2"/>
        <v>120.00000000000001</v>
      </c>
      <c r="V44" s="154">
        <f t="shared" si="3"/>
        <v>0</v>
      </c>
      <c r="Y44">
        <f>BAWANA!BA44+BAWANA!BB44</f>
        <v>15</v>
      </c>
      <c r="Z44">
        <f>BAWANA!BH44+BAWANA!BI44</f>
        <v>15</v>
      </c>
      <c r="AA44">
        <f>BAWANA!AB44+BAWANA!AC44</f>
        <v>15</v>
      </c>
      <c r="AB44">
        <f>BAWANA!AI44+BAWANA!AJ44</f>
        <v>15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</v>
      </c>
      <c r="E45">
        <f>BAWANA!AQ45</f>
        <v>0</v>
      </c>
      <c r="F45">
        <f t="shared" si="4"/>
        <v>768</v>
      </c>
      <c r="G45">
        <f t="shared" si="5"/>
        <v>120</v>
      </c>
      <c r="H45" s="154"/>
      <c r="I45">
        <f>BRPL_EOD!AO45+BRPL_EOD!AP45</f>
        <v>46.7</v>
      </c>
      <c r="J45">
        <f>BYPL_EOD!AO45+BYPL_EOD!AP45</f>
        <v>23.4</v>
      </c>
      <c r="K45">
        <f>MES_EOD!AO45+MES_EOD!AP45</f>
        <v>2.73</v>
      </c>
      <c r="L45">
        <f>NDMC_EOD!AO45+NDMC_EOD!AP45</f>
        <v>14.55</v>
      </c>
      <c r="M45">
        <f>TPDDL_EOD!AO45+TPDDL_EOD!AP45</f>
        <v>32.630000000000003</v>
      </c>
      <c r="N45">
        <f t="shared" si="0"/>
        <v>120.00999999999999</v>
      </c>
      <c r="O45" s="154">
        <f t="shared" si="1"/>
        <v>-9.9999999999909051E-3</v>
      </c>
      <c r="P45">
        <v>46.696108657611873</v>
      </c>
      <c r="Q45">
        <v>23.398050162486459</v>
      </c>
      <c r="R45">
        <v>2.7297725189567537</v>
      </c>
      <c r="S45">
        <v>14.548787601033249</v>
      </c>
      <c r="T45">
        <v>32.627281059911681</v>
      </c>
      <c r="U45" s="156">
        <f t="shared" si="2"/>
        <v>120.00000000000001</v>
      </c>
      <c r="V45" s="154">
        <f t="shared" si="3"/>
        <v>0</v>
      </c>
      <c r="Y45">
        <f>BAWANA!BA45+BAWANA!BB45</f>
        <v>15</v>
      </c>
      <c r="Z45">
        <f>BAWANA!BH45+BAWANA!BI45</f>
        <v>15</v>
      </c>
      <c r="AA45">
        <f>BAWANA!AB45+BAWANA!AC45</f>
        <v>15</v>
      </c>
      <c r="AB45">
        <f>BAWANA!AI45+BAWANA!AJ45</f>
        <v>15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</v>
      </c>
      <c r="E46">
        <f>BAWANA!AQ46</f>
        <v>0</v>
      </c>
      <c r="F46">
        <f t="shared" si="4"/>
        <v>768</v>
      </c>
      <c r="G46">
        <f t="shared" si="5"/>
        <v>120</v>
      </c>
      <c r="H46" s="154"/>
      <c r="I46">
        <f>BRPL_EOD!AO46+BRPL_EOD!AP46</f>
        <v>46.7</v>
      </c>
      <c r="J46">
        <f>BYPL_EOD!AO46+BYPL_EOD!AP46</f>
        <v>23.4</v>
      </c>
      <c r="K46">
        <f>MES_EOD!AO46+MES_EOD!AP46</f>
        <v>2.73</v>
      </c>
      <c r="L46">
        <f>NDMC_EOD!AO46+NDMC_EOD!AP46</f>
        <v>14.55</v>
      </c>
      <c r="M46">
        <f>TPDDL_EOD!AO46+TPDDL_EOD!AP46</f>
        <v>32.630000000000003</v>
      </c>
      <c r="N46">
        <f t="shared" si="0"/>
        <v>120.00999999999999</v>
      </c>
      <c r="O46" s="154">
        <f t="shared" si="1"/>
        <v>-9.9999999999909051E-3</v>
      </c>
      <c r="P46">
        <v>46.696108657611873</v>
      </c>
      <c r="Q46">
        <v>23.398050162486459</v>
      </c>
      <c r="R46">
        <v>2.7297725189567537</v>
      </c>
      <c r="S46">
        <v>14.548787601033249</v>
      </c>
      <c r="T46">
        <v>32.627281059911681</v>
      </c>
      <c r="U46" s="156">
        <f t="shared" si="2"/>
        <v>120.00000000000001</v>
      </c>
      <c r="V46" s="154">
        <f t="shared" si="3"/>
        <v>0</v>
      </c>
      <c r="Y46">
        <f>BAWANA!BA46+BAWANA!BB46</f>
        <v>15</v>
      </c>
      <c r="Z46">
        <f>BAWANA!BH46+BAWANA!BI46</f>
        <v>15</v>
      </c>
      <c r="AA46">
        <f>BAWANA!AB46+BAWANA!AC46</f>
        <v>15</v>
      </c>
      <c r="AB46">
        <f>BAWANA!AI46+BAWANA!AJ46</f>
        <v>15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</v>
      </c>
      <c r="E47">
        <f>BAWANA!AQ47</f>
        <v>0</v>
      </c>
      <c r="F47">
        <f t="shared" si="4"/>
        <v>768</v>
      </c>
      <c r="G47">
        <f t="shared" si="5"/>
        <v>120</v>
      </c>
      <c r="H47" s="154"/>
      <c r="I47">
        <f>BRPL_EOD!AO47+BRPL_EOD!AP47</f>
        <v>46.7</v>
      </c>
      <c r="J47">
        <f>BYPL_EOD!AO47+BYPL_EOD!AP47</f>
        <v>23.4</v>
      </c>
      <c r="K47">
        <f>MES_EOD!AO47+MES_EOD!AP47</f>
        <v>2.73</v>
      </c>
      <c r="L47">
        <f>NDMC_EOD!AO47+NDMC_EOD!AP47</f>
        <v>14.55</v>
      </c>
      <c r="M47">
        <f>TPDDL_EOD!AO47+TPDDL_EOD!AP47</f>
        <v>32.630000000000003</v>
      </c>
      <c r="N47">
        <f t="shared" si="0"/>
        <v>120.00999999999999</v>
      </c>
      <c r="O47" s="154">
        <f t="shared" si="1"/>
        <v>-9.9999999999909051E-3</v>
      </c>
      <c r="P47">
        <v>46.696108657611873</v>
      </c>
      <c r="Q47">
        <v>23.398050162486459</v>
      </c>
      <c r="R47">
        <v>2.7297725189567537</v>
      </c>
      <c r="S47">
        <v>14.548787601033249</v>
      </c>
      <c r="T47">
        <v>32.627281059911681</v>
      </c>
      <c r="U47" s="156">
        <f t="shared" si="2"/>
        <v>120.00000000000001</v>
      </c>
      <c r="V47" s="154">
        <f t="shared" si="3"/>
        <v>0</v>
      </c>
      <c r="Y47">
        <f>BAWANA!BA47+BAWANA!BB47</f>
        <v>15</v>
      </c>
      <c r="Z47">
        <f>BAWANA!BH47+BAWANA!BI47</f>
        <v>15</v>
      </c>
      <c r="AA47">
        <f>BAWANA!AB47+BAWANA!AC47</f>
        <v>15</v>
      </c>
      <c r="AB47">
        <f>BAWANA!AI47+BAWANA!AJ47</f>
        <v>15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</v>
      </c>
      <c r="E48">
        <f>BAWANA!AQ48</f>
        <v>0</v>
      </c>
      <c r="F48">
        <f t="shared" si="4"/>
        <v>768</v>
      </c>
      <c r="G48">
        <f t="shared" si="5"/>
        <v>120</v>
      </c>
      <c r="H48" s="154"/>
      <c r="I48">
        <f>BRPL_EOD!AO48+BRPL_EOD!AP48</f>
        <v>46.7</v>
      </c>
      <c r="J48">
        <f>BYPL_EOD!AO48+BYPL_EOD!AP48</f>
        <v>23.4</v>
      </c>
      <c r="K48">
        <f>MES_EOD!AO48+MES_EOD!AP48</f>
        <v>2.73</v>
      </c>
      <c r="L48">
        <f>NDMC_EOD!AO48+NDMC_EOD!AP48</f>
        <v>14.55</v>
      </c>
      <c r="M48">
        <f>TPDDL_EOD!AO48+TPDDL_EOD!AP48</f>
        <v>32.630000000000003</v>
      </c>
      <c r="N48">
        <f t="shared" si="0"/>
        <v>120.00999999999999</v>
      </c>
      <c r="O48" s="154">
        <f t="shared" si="1"/>
        <v>-9.9999999999909051E-3</v>
      </c>
      <c r="P48">
        <v>46.696108657611873</v>
      </c>
      <c r="Q48">
        <v>23.398050162486459</v>
      </c>
      <c r="R48">
        <v>2.7297725189567537</v>
      </c>
      <c r="S48">
        <v>14.548787601033249</v>
      </c>
      <c r="T48">
        <v>32.627281059911681</v>
      </c>
      <c r="U48" s="156">
        <f t="shared" si="2"/>
        <v>120.00000000000001</v>
      </c>
      <c r="V48" s="154">
        <f t="shared" si="3"/>
        <v>0</v>
      </c>
      <c r="Y48">
        <f>BAWANA!BA48+BAWANA!BB48</f>
        <v>15</v>
      </c>
      <c r="Z48">
        <f>BAWANA!BH48+BAWANA!BI48</f>
        <v>15</v>
      </c>
      <c r="AA48">
        <f>BAWANA!AB48+BAWANA!AC48</f>
        <v>15</v>
      </c>
      <c r="AB48">
        <f>BAWANA!AI48+BAWANA!AJ48</f>
        <v>15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120</v>
      </c>
      <c r="E49">
        <f>BAWANA!AQ49</f>
        <v>0</v>
      </c>
      <c r="F49">
        <f t="shared" si="4"/>
        <v>768</v>
      </c>
      <c r="G49">
        <f t="shared" si="5"/>
        <v>120</v>
      </c>
      <c r="H49" s="154"/>
      <c r="I49">
        <f>BRPL_EOD!AO49+BRPL_EOD!AP49</f>
        <v>46.7</v>
      </c>
      <c r="J49">
        <f>BYPL_EOD!AO49+BYPL_EOD!AP49</f>
        <v>23.4</v>
      </c>
      <c r="K49">
        <f>MES_EOD!AO49+MES_EOD!AP49</f>
        <v>2.73</v>
      </c>
      <c r="L49">
        <f>NDMC_EOD!AO49+NDMC_EOD!AP49</f>
        <v>14.55</v>
      </c>
      <c r="M49">
        <f>TPDDL_EOD!AO49+TPDDL_EOD!AP49</f>
        <v>32.630000000000003</v>
      </c>
      <c r="N49">
        <f t="shared" si="0"/>
        <v>120.00999999999999</v>
      </c>
      <c r="O49" s="154">
        <f t="shared" si="1"/>
        <v>-9.9999999999909051E-3</v>
      </c>
      <c r="P49">
        <v>46.696108657611873</v>
      </c>
      <c r="Q49">
        <v>23.398050162486459</v>
      </c>
      <c r="R49">
        <v>2.7297725189567537</v>
      </c>
      <c r="S49">
        <v>14.548787601033249</v>
      </c>
      <c r="T49">
        <v>32.627281059911681</v>
      </c>
      <c r="U49" s="156">
        <f t="shared" si="2"/>
        <v>120.00000000000001</v>
      </c>
      <c r="V49" s="154">
        <f t="shared" si="3"/>
        <v>0</v>
      </c>
      <c r="Y49">
        <f>BAWANA!BA49+BAWANA!BB49</f>
        <v>15</v>
      </c>
      <c r="Z49">
        <f>BAWANA!BH49+BAWANA!BI49</f>
        <v>15</v>
      </c>
      <c r="AA49">
        <f>BAWANA!AB49+BAWANA!AC49</f>
        <v>15</v>
      </c>
      <c r="AB49">
        <f>BAWANA!AI49+BAWANA!AJ49</f>
        <v>15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</v>
      </c>
      <c r="E50">
        <f>BAWANA!AQ50</f>
        <v>0</v>
      </c>
      <c r="F50">
        <f t="shared" si="4"/>
        <v>768</v>
      </c>
      <c r="G50">
        <f t="shared" si="5"/>
        <v>120</v>
      </c>
      <c r="H50" s="154"/>
      <c r="I50">
        <f>BRPL_EOD!AO50+BRPL_EOD!AP50</f>
        <v>46.7</v>
      </c>
      <c r="J50">
        <f>BYPL_EOD!AO50+BYPL_EOD!AP50</f>
        <v>23.4</v>
      </c>
      <c r="K50">
        <f>MES_EOD!AO50+MES_EOD!AP50</f>
        <v>2.73</v>
      </c>
      <c r="L50">
        <f>NDMC_EOD!AO50+NDMC_EOD!AP50</f>
        <v>14.55</v>
      </c>
      <c r="M50">
        <f>TPDDL_EOD!AO50+TPDDL_EOD!AP50</f>
        <v>32.630000000000003</v>
      </c>
      <c r="N50">
        <f t="shared" si="0"/>
        <v>120.00999999999999</v>
      </c>
      <c r="O50" s="154">
        <f t="shared" si="1"/>
        <v>-9.9999999999909051E-3</v>
      </c>
      <c r="P50">
        <v>46.696108657611873</v>
      </c>
      <c r="Q50">
        <v>23.398050162486459</v>
      </c>
      <c r="R50">
        <v>2.7297725189567537</v>
      </c>
      <c r="S50">
        <v>14.548787601033249</v>
      </c>
      <c r="T50">
        <v>32.627281059911681</v>
      </c>
      <c r="U50" s="156">
        <f t="shared" si="2"/>
        <v>120.00000000000001</v>
      </c>
      <c r="V50" s="154">
        <f t="shared" si="3"/>
        <v>0</v>
      </c>
      <c r="Y50">
        <f>BAWANA!BA50+BAWANA!BB50</f>
        <v>15</v>
      </c>
      <c r="Z50">
        <f>BAWANA!BH50+BAWANA!BI50</f>
        <v>15</v>
      </c>
      <c r="AA50">
        <f>BAWANA!AB50+BAWANA!AC50</f>
        <v>15</v>
      </c>
      <c r="AB50">
        <f>BAWANA!AI50+BAWANA!AJ50</f>
        <v>15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</v>
      </c>
      <c r="E51">
        <f>BAWANA!AQ51</f>
        <v>0</v>
      </c>
      <c r="F51">
        <f t="shared" si="4"/>
        <v>736</v>
      </c>
      <c r="G51">
        <f t="shared" si="5"/>
        <v>120</v>
      </c>
      <c r="H51" s="154"/>
      <c r="I51">
        <f>BRPL_EOD!AO51+BRPL_EOD!AP51</f>
        <v>46.69</v>
      </c>
      <c r="J51">
        <f>BYPL_EOD!AO51+BYPL_EOD!AP51</f>
        <v>23.4</v>
      </c>
      <c r="K51">
        <f>MES_EOD!AO51+MES_EOD!AP51</f>
        <v>2.73</v>
      </c>
      <c r="L51">
        <f>NDMC_EOD!AO51+NDMC_EOD!AP51</f>
        <v>14.55</v>
      </c>
      <c r="M51">
        <f>TPDDL_EOD!AO51+TPDDL_EOD!AP51</f>
        <v>32.619999999999997</v>
      </c>
      <c r="N51">
        <f t="shared" si="0"/>
        <v>119.99000000000001</v>
      </c>
      <c r="O51" s="154">
        <f t="shared" si="1"/>
        <v>9.9999999999909051E-3</v>
      </c>
      <c r="P51">
        <v>46.693891157596461</v>
      </c>
      <c r="Q51">
        <v>23.40195016251354</v>
      </c>
      <c r="R51">
        <v>2.730227518959913</v>
      </c>
      <c r="S51">
        <v>14.551212601050088</v>
      </c>
      <c r="T51">
        <v>32.622718559879985</v>
      </c>
      <c r="U51" s="156">
        <f t="shared" si="2"/>
        <v>119.99999999999997</v>
      </c>
      <c r="V51" s="154">
        <f t="shared" si="3"/>
        <v>0</v>
      </c>
      <c r="Y51">
        <f>BAWANA!BA51+BAWANA!BB51</f>
        <v>15</v>
      </c>
      <c r="Z51">
        <f>BAWANA!BH51+BAWANA!BI51</f>
        <v>15</v>
      </c>
      <c r="AA51">
        <f>BAWANA!AB51+BAWANA!AC51</f>
        <v>15</v>
      </c>
      <c r="AB51">
        <f>BAWANA!AI51+BAWANA!AJ51</f>
        <v>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</v>
      </c>
      <c r="E52">
        <f>BAWANA!AQ52</f>
        <v>0</v>
      </c>
      <c r="F52">
        <f t="shared" si="4"/>
        <v>736</v>
      </c>
      <c r="G52">
        <f t="shared" si="5"/>
        <v>120</v>
      </c>
      <c r="H52" s="154"/>
      <c r="I52">
        <f>BRPL_EOD!AO52+BRPL_EOD!AP52</f>
        <v>46.69</v>
      </c>
      <c r="J52">
        <f>BYPL_EOD!AO52+BYPL_EOD!AP52</f>
        <v>23.4</v>
      </c>
      <c r="K52">
        <f>MES_EOD!AO52+MES_EOD!AP52</f>
        <v>2.73</v>
      </c>
      <c r="L52">
        <f>NDMC_EOD!AO52+NDMC_EOD!AP52</f>
        <v>14.55</v>
      </c>
      <c r="M52">
        <f>TPDDL_EOD!AO52+TPDDL_EOD!AP52</f>
        <v>32.619999999999997</v>
      </c>
      <c r="N52">
        <f t="shared" si="0"/>
        <v>119.99000000000001</v>
      </c>
      <c r="O52" s="154">
        <f t="shared" si="1"/>
        <v>9.9999999999909051E-3</v>
      </c>
      <c r="P52">
        <v>46.693891157596461</v>
      </c>
      <c r="Q52">
        <v>23.40195016251354</v>
      </c>
      <c r="R52">
        <v>2.730227518959913</v>
      </c>
      <c r="S52">
        <v>14.551212601050088</v>
      </c>
      <c r="T52">
        <v>32.622718559879985</v>
      </c>
      <c r="U52" s="156">
        <f t="shared" si="2"/>
        <v>119.99999999999997</v>
      </c>
      <c r="V52" s="154">
        <f t="shared" si="3"/>
        <v>0</v>
      </c>
      <c r="Y52">
        <f>BAWANA!BA52+BAWANA!BB52</f>
        <v>15</v>
      </c>
      <c r="Z52">
        <f>BAWANA!BH52+BAWANA!BI52</f>
        <v>15</v>
      </c>
      <c r="AA52">
        <f>BAWANA!AB52+BAWANA!AC52</f>
        <v>15</v>
      </c>
      <c r="AB52">
        <f>BAWANA!AI52+BAWANA!AJ52</f>
        <v>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</v>
      </c>
      <c r="E53">
        <f>BAWANA!AQ53</f>
        <v>0</v>
      </c>
      <c r="F53">
        <f t="shared" si="4"/>
        <v>736</v>
      </c>
      <c r="G53">
        <f t="shared" si="5"/>
        <v>120</v>
      </c>
      <c r="H53" s="154"/>
      <c r="I53">
        <f>BRPL_EOD!AO53+BRPL_EOD!AP53</f>
        <v>46.69</v>
      </c>
      <c r="J53">
        <f>BYPL_EOD!AO53+BYPL_EOD!AP53</f>
        <v>23.4</v>
      </c>
      <c r="K53">
        <f>MES_EOD!AO53+MES_EOD!AP53</f>
        <v>2.73</v>
      </c>
      <c r="L53">
        <f>NDMC_EOD!AO53+NDMC_EOD!AP53</f>
        <v>14.55</v>
      </c>
      <c r="M53">
        <f>TPDDL_EOD!AO53+TPDDL_EOD!AP53</f>
        <v>32.619999999999997</v>
      </c>
      <c r="N53">
        <f t="shared" si="0"/>
        <v>119.99000000000001</v>
      </c>
      <c r="O53" s="154">
        <f t="shared" si="1"/>
        <v>9.9999999999909051E-3</v>
      </c>
      <c r="P53">
        <v>46.693891157596461</v>
      </c>
      <c r="Q53">
        <v>23.40195016251354</v>
      </c>
      <c r="R53">
        <v>2.730227518959913</v>
      </c>
      <c r="S53">
        <v>14.551212601050088</v>
      </c>
      <c r="T53">
        <v>32.622718559879985</v>
      </c>
      <c r="U53" s="156">
        <f t="shared" si="2"/>
        <v>119.99999999999997</v>
      </c>
      <c r="V53" s="154">
        <f t="shared" si="3"/>
        <v>0</v>
      </c>
      <c r="Y53">
        <f>BAWANA!BA53+BAWANA!BB53</f>
        <v>15</v>
      </c>
      <c r="Z53">
        <f>BAWANA!BH53+BAWANA!BI53</f>
        <v>15</v>
      </c>
      <c r="AA53">
        <f>BAWANA!AB53+BAWANA!AC53</f>
        <v>15</v>
      </c>
      <c r="AB53">
        <f>BAWANA!AI53+BAWANA!AJ53</f>
        <v>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</v>
      </c>
      <c r="E54">
        <f>BAWANA!AQ54</f>
        <v>0</v>
      </c>
      <c r="F54">
        <f t="shared" si="4"/>
        <v>736</v>
      </c>
      <c r="G54">
        <f t="shared" si="5"/>
        <v>120</v>
      </c>
      <c r="H54" s="154"/>
      <c r="I54">
        <f>BRPL_EOD!AO54+BRPL_EOD!AP54</f>
        <v>46.69</v>
      </c>
      <c r="J54">
        <f>BYPL_EOD!AO54+BYPL_EOD!AP54</f>
        <v>23.4</v>
      </c>
      <c r="K54">
        <f>MES_EOD!AO54+MES_EOD!AP54</f>
        <v>2.73</v>
      </c>
      <c r="L54">
        <f>NDMC_EOD!AO54+NDMC_EOD!AP54</f>
        <v>14.55</v>
      </c>
      <c r="M54">
        <f>TPDDL_EOD!AO54+TPDDL_EOD!AP54</f>
        <v>32.619999999999997</v>
      </c>
      <c r="N54">
        <f t="shared" si="0"/>
        <v>119.99000000000001</v>
      </c>
      <c r="O54" s="154">
        <f t="shared" si="1"/>
        <v>9.9999999999909051E-3</v>
      </c>
      <c r="P54">
        <v>46.693891157596461</v>
      </c>
      <c r="Q54">
        <v>23.40195016251354</v>
      </c>
      <c r="R54">
        <v>2.730227518959913</v>
      </c>
      <c r="S54">
        <v>14.551212601050088</v>
      </c>
      <c r="T54">
        <v>32.622718559879985</v>
      </c>
      <c r="U54" s="156">
        <f t="shared" si="2"/>
        <v>119.99999999999997</v>
      </c>
      <c r="V54" s="154">
        <f t="shared" si="3"/>
        <v>0</v>
      </c>
      <c r="Y54">
        <f>BAWANA!BA54+BAWANA!BB54</f>
        <v>15</v>
      </c>
      <c r="Z54">
        <f>BAWANA!BH54+BAWANA!BI54</f>
        <v>15</v>
      </c>
      <c r="AA54">
        <f>BAWANA!AB54+BAWANA!AC54</f>
        <v>15</v>
      </c>
      <c r="AB54">
        <f>BAWANA!AI54+BAWANA!AJ54</f>
        <v>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</v>
      </c>
      <c r="E55">
        <f>BAWANA!AQ55</f>
        <v>0</v>
      </c>
      <c r="F55">
        <f t="shared" si="4"/>
        <v>736</v>
      </c>
      <c r="G55">
        <f t="shared" si="5"/>
        <v>120</v>
      </c>
      <c r="H55" s="154"/>
      <c r="I55">
        <f>BRPL_EOD!AO55+BRPL_EOD!AP55</f>
        <v>46.69</v>
      </c>
      <c r="J55">
        <f>BYPL_EOD!AO55+BYPL_EOD!AP55</f>
        <v>23.4</v>
      </c>
      <c r="K55">
        <f>MES_EOD!AO55+MES_EOD!AP55</f>
        <v>2.73</v>
      </c>
      <c r="L55">
        <f>NDMC_EOD!AO55+NDMC_EOD!AP55</f>
        <v>14.55</v>
      </c>
      <c r="M55">
        <f>TPDDL_EOD!AO55+TPDDL_EOD!AP55</f>
        <v>32.619999999999997</v>
      </c>
      <c r="N55">
        <f t="shared" si="0"/>
        <v>119.99000000000001</v>
      </c>
      <c r="O55" s="154">
        <f t="shared" si="1"/>
        <v>9.9999999999909051E-3</v>
      </c>
      <c r="P55">
        <v>46.693891157596461</v>
      </c>
      <c r="Q55">
        <v>23.40195016251354</v>
      </c>
      <c r="R55">
        <v>2.730227518959913</v>
      </c>
      <c r="S55">
        <v>14.551212601050088</v>
      </c>
      <c r="T55">
        <v>32.622718559879985</v>
      </c>
      <c r="U55" s="156">
        <f t="shared" si="2"/>
        <v>119.99999999999997</v>
      </c>
      <c r="V55" s="154">
        <f t="shared" si="3"/>
        <v>0</v>
      </c>
      <c r="Y55">
        <f>BAWANA!BA55+BAWANA!BB55</f>
        <v>15</v>
      </c>
      <c r="Z55">
        <f>BAWANA!BH55+BAWANA!BI55</f>
        <v>15</v>
      </c>
      <c r="AA55">
        <f>BAWANA!AB55+BAWANA!AC55</f>
        <v>15</v>
      </c>
      <c r="AB55">
        <f>BAWANA!AI55+BAWANA!AJ55</f>
        <v>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</v>
      </c>
      <c r="E56">
        <f>BAWANA!AQ56</f>
        <v>0</v>
      </c>
      <c r="F56">
        <f t="shared" si="4"/>
        <v>736</v>
      </c>
      <c r="G56">
        <f t="shared" si="5"/>
        <v>120</v>
      </c>
      <c r="H56" s="154"/>
      <c r="I56">
        <f>BRPL_EOD!AO56+BRPL_EOD!AP56</f>
        <v>46.69</v>
      </c>
      <c r="J56">
        <f>BYPL_EOD!AO56+BYPL_EOD!AP56</f>
        <v>23.4</v>
      </c>
      <c r="K56">
        <f>MES_EOD!AO56+MES_EOD!AP56</f>
        <v>2.73</v>
      </c>
      <c r="L56">
        <f>NDMC_EOD!AO56+NDMC_EOD!AP56</f>
        <v>14.55</v>
      </c>
      <c r="M56">
        <f>TPDDL_EOD!AO56+TPDDL_EOD!AP56</f>
        <v>32.619999999999997</v>
      </c>
      <c r="N56">
        <f t="shared" si="0"/>
        <v>119.99000000000001</v>
      </c>
      <c r="O56" s="154">
        <f t="shared" si="1"/>
        <v>9.9999999999909051E-3</v>
      </c>
      <c r="P56">
        <v>46.693891157596461</v>
      </c>
      <c r="Q56">
        <v>23.40195016251354</v>
      </c>
      <c r="R56">
        <v>2.730227518959913</v>
      </c>
      <c r="S56">
        <v>14.551212601050088</v>
      </c>
      <c r="T56">
        <v>32.622718559879985</v>
      </c>
      <c r="U56" s="156">
        <f t="shared" si="2"/>
        <v>119.99999999999997</v>
      </c>
      <c r="V56" s="154">
        <f t="shared" si="3"/>
        <v>0</v>
      </c>
      <c r="Y56">
        <f>BAWANA!BA56+BAWANA!BB56</f>
        <v>15</v>
      </c>
      <c r="Z56">
        <f>BAWANA!BH56+BAWANA!BI56</f>
        <v>15</v>
      </c>
      <c r="AA56">
        <f>BAWANA!AB56+BAWANA!AC56</f>
        <v>15</v>
      </c>
      <c r="AB56">
        <f>BAWANA!AI56+BAWANA!AJ56</f>
        <v>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</v>
      </c>
      <c r="E57">
        <f>BAWANA!AQ57</f>
        <v>0</v>
      </c>
      <c r="F57">
        <f t="shared" si="4"/>
        <v>736</v>
      </c>
      <c r="G57">
        <f t="shared" si="5"/>
        <v>120</v>
      </c>
      <c r="H57" s="154"/>
      <c r="I57">
        <f>BRPL_EOD!AO57+BRPL_EOD!AP57</f>
        <v>46.69</v>
      </c>
      <c r="J57">
        <f>BYPL_EOD!AO57+BYPL_EOD!AP57</f>
        <v>23.4</v>
      </c>
      <c r="K57">
        <f>MES_EOD!AO57+MES_EOD!AP57</f>
        <v>2.73</v>
      </c>
      <c r="L57">
        <f>NDMC_EOD!AO57+NDMC_EOD!AP57</f>
        <v>14.55</v>
      </c>
      <c r="M57">
        <f>TPDDL_EOD!AO57+TPDDL_EOD!AP57</f>
        <v>32.619999999999997</v>
      </c>
      <c r="N57">
        <f t="shared" si="0"/>
        <v>119.99000000000001</v>
      </c>
      <c r="O57" s="154">
        <f t="shared" si="1"/>
        <v>9.9999999999909051E-3</v>
      </c>
      <c r="P57">
        <v>46.693891157596461</v>
      </c>
      <c r="Q57">
        <v>23.40195016251354</v>
      </c>
      <c r="R57">
        <v>2.730227518959913</v>
      </c>
      <c r="S57">
        <v>14.551212601050088</v>
      </c>
      <c r="T57">
        <v>32.622718559879985</v>
      </c>
      <c r="U57" s="156">
        <f t="shared" si="2"/>
        <v>119.99999999999997</v>
      </c>
      <c r="V57" s="154">
        <f t="shared" si="3"/>
        <v>0</v>
      </c>
      <c r="Y57">
        <f>BAWANA!BA57+BAWANA!BB57</f>
        <v>15</v>
      </c>
      <c r="Z57">
        <f>BAWANA!BH57+BAWANA!BI57</f>
        <v>15</v>
      </c>
      <c r="AA57">
        <f>BAWANA!AB57+BAWANA!AC57</f>
        <v>15</v>
      </c>
      <c r="AB57">
        <f>BAWANA!AI57+BAWANA!AJ57</f>
        <v>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</v>
      </c>
      <c r="E58">
        <f>BAWANA!AQ58</f>
        <v>0</v>
      </c>
      <c r="F58">
        <f t="shared" si="4"/>
        <v>736</v>
      </c>
      <c r="G58">
        <f t="shared" si="5"/>
        <v>120</v>
      </c>
      <c r="H58" s="154"/>
      <c r="I58">
        <f>BRPL_EOD!AO58+BRPL_EOD!AP58</f>
        <v>46.69</v>
      </c>
      <c r="J58">
        <f>BYPL_EOD!AO58+BYPL_EOD!AP58</f>
        <v>23.4</v>
      </c>
      <c r="K58">
        <f>MES_EOD!AO58+MES_EOD!AP58</f>
        <v>2.73</v>
      </c>
      <c r="L58">
        <f>NDMC_EOD!AO58+NDMC_EOD!AP58</f>
        <v>14.55</v>
      </c>
      <c r="M58">
        <f>TPDDL_EOD!AO58+TPDDL_EOD!AP58</f>
        <v>32.619999999999997</v>
      </c>
      <c r="N58">
        <f t="shared" si="0"/>
        <v>119.99000000000001</v>
      </c>
      <c r="O58" s="154">
        <f t="shared" si="1"/>
        <v>9.9999999999909051E-3</v>
      </c>
      <c r="P58">
        <v>46.693891157596461</v>
      </c>
      <c r="Q58">
        <v>23.40195016251354</v>
      </c>
      <c r="R58">
        <v>2.730227518959913</v>
      </c>
      <c r="S58">
        <v>14.551212601050088</v>
      </c>
      <c r="T58">
        <v>32.622718559879985</v>
      </c>
      <c r="U58" s="156">
        <f t="shared" si="2"/>
        <v>119.99999999999997</v>
      </c>
      <c r="V58" s="154">
        <f t="shared" si="3"/>
        <v>0</v>
      </c>
      <c r="Y58">
        <f>BAWANA!BA58+BAWANA!BB58</f>
        <v>15</v>
      </c>
      <c r="Z58">
        <f>BAWANA!BH58+BAWANA!BI58</f>
        <v>15</v>
      </c>
      <c r="AA58">
        <f>BAWANA!AB58+BAWANA!AC58</f>
        <v>15</v>
      </c>
      <c r="AB58">
        <f>BAWANA!AI58+BAWANA!AJ58</f>
        <v>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121.24000000000001</v>
      </c>
      <c r="E59">
        <f>BAWANA!AQ59</f>
        <v>0</v>
      </c>
      <c r="F59">
        <f t="shared" si="4"/>
        <v>736</v>
      </c>
      <c r="G59">
        <f t="shared" si="5"/>
        <v>121.24000000000001</v>
      </c>
      <c r="H59" s="154"/>
      <c r="I59">
        <f>BRPL_EOD!AO59+BRPL_EOD!AP59</f>
        <v>45</v>
      </c>
      <c r="J59">
        <f>BYPL_EOD!AO59+BYPL_EOD!AP59</f>
        <v>23.4</v>
      </c>
      <c r="K59">
        <f>MES_EOD!AO59+MES_EOD!AP59</f>
        <v>7</v>
      </c>
      <c r="L59">
        <f>NDMC_EOD!AO59+NDMC_EOD!AP59</f>
        <v>14.55</v>
      </c>
      <c r="M59">
        <f>TPDDL_EOD!AO59+TPDDL_EOD!AP59</f>
        <v>31.28</v>
      </c>
      <c r="N59">
        <f t="shared" si="0"/>
        <v>121.23</v>
      </c>
      <c r="O59" s="154">
        <f t="shared" si="1"/>
        <v>1.0000000000005116E-2</v>
      </c>
      <c r="P59">
        <v>45.003711952487009</v>
      </c>
      <c r="Q59">
        <v>23.401930215293245</v>
      </c>
      <c r="R59">
        <v>7.0005774148313122</v>
      </c>
      <c r="S59">
        <v>14.5512001979708</v>
      </c>
      <c r="T59">
        <v>31.282580219417639</v>
      </c>
      <c r="U59" s="156">
        <f t="shared" si="2"/>
        <v>121.24000000000001</v>
      </c>
      <c r="V59" s="154">
        <f t="shared" si="3"/>
        <v>0</v>
      </c>
      <c r="Y59">
        <f>BAWANA!BA59+BAWANA!BB59</f>
        <v>14.38</v>
      </c>
      <c r="Z59">
        <f>BAWANA!BH59+BAWANA!BI59</f>
        <v>14.38</v>
      </c>
      <c r="AA59">
        <f>BAWANA!AB59+BAWANA!AC59</f>
        <v>14.38</v>
      </c>
      <c r="AB59">
        <f>BAWANA!AI59+BAWANA!AJ59</f>
        <v>14.38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146.56</v>
      </c>
      <c r="E60">
        <f>BAWANA!AQ60</f>
        <v>0</v>
      </c>
      <c r="F60">
        <f t="shared" si="4"/>
        <v>736</v>
      </c>
      <c r="G60">
        <f t="shared" si="5"/>
        <v>146.56</v>
      </c>
      <c r="H60" s="154"/>
      <c r="I60">
        <f>BRPL_EOD!AO60+BRPL_EOD!AP60</f>
        <v>45</v>
      </c>
      <c r="J60">
        <f>BYPL_EOD!AO60+BYPL_EOD!AP60</f>
        <v>50</v>
      </c>
      <c r="K60">
        <f>MES_EOD!AO60+MES_EOD!AP60</f>
        <v>7</v>
      </c>
      <c r="L60">
        <f>NDMC_EOD!AO60+NDMC_EOD!AP60</f>
        <v>14.55</v>
      </c>
      <c r="M60">
        <f>TPDDL_EOD!AO60+TPDDL_EOD!AP60</f>
        <v>30</v>
      </c>
      <c r="N60">
        <f t="shared" si="0"/>
        <v>146.55000000000001</v>
      </c>
      <c r="O60" s="154">
        <f t="shared" si="1"/>
        <v>9.9999999999909051E-3</v>
      </c>
      <c r="P60">
        <v>45.003070624360284</v>
      </c>
      <c r="Q60">
        <v>50.00341180484476</v>
      </c>
      <c r="R60">
        <v>7.0004776526782662</v>
      </c>
      <c r="S60">
        <v>14.550992835209826</v>
      </c>
      <c r="T60">
        <v>30.002047082906856</v>
      </c>
      <c r="U60" s="156">
        <f t="shared" si="2"/>
        <v>146.56</v>
      </c>
      <c r="V60" s="154">
        <f t="shared" si="3"/>
        <v>0</v>
      </c>
      <c r="Y60">
        <f>BAWANA!BA60+BAWANA!BB60</f>
        <v>1.72</v>
      </c>
      <c r="Z60">
        <f>BAWANA!BH60+BAWANA!BI60</f>
        <v>1.72</v>
      </c>
      <c r="AA60">
        <f>BAWANA!AB60+BAWANA!AC60</f>
        <v>1.72</v>
      </c>
      <c r="AB60">
        <f>BAWANA!AI60+BAWANA!AJ60</f>
        <v>1.72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146.42000000000002</v>
      </c>
      <c r="E61">
        <f>BAWANA!AQ61</f>
        <v>0</v>
      </c>
      <c r="F61">
        <f t="shared" si="4"/>
        <v>736</v>
      </c>
      <c r="G61">
        <f t="shared" si="5"/>
        <v>146.42000000000002</v>
      </c>
      <c r="H61" s="154"/>
      <c r="I61">
        <f>BRPL_EOD!AO61+BRPL_EOD!AP61</f>
        <v>45</v>
      </c>
      <c r="J61">
        <f>BYPL_EOD!AO61+BYPL_EOD!AP61</f>
        <v>50</v>
      </c>
      <c r="K61">
        <f>MES_EOD!AO61+MES_EOD!AP61</f>
        <v>7</v>
      </c>
      <c r="L61">
        <f>NDMC_EOD!AO61+NDMC_EOD!AP61</f>
        <v>14.42</v>
      </c>
      <c r="M61">
        <f>TPDDL_EOD!AO61+TPDDL_EOD!AP61</f>
        <v>30</v>
      </c>
      <c r="N61">
        <f t="shared" si="0"/>
        <v>146.42000000000002</v>
      </c>
      <c r="O61" s="154">
        <f t="shared" si="1"/>
        <v>0</v>
      </c>
      <c r="P61">
        <v>45</v>
      </c>
      <c r="Q61">
        <v>50</v>
      </c>
      <c r="R61">
        <v>7</v>
      </c>
      <c r="S61">
        <v>14.42</v>
      </c>
      <c r="T61">
        <v>30</v>
      </c>
      <c r="U61" s="156">
        <f t="shared" si="2"/>
        <v>146.42000000000002</v>
      </c>
      <c r="V61" s="154">
        <f t="shared" si="3"/>
        <v>0</v>
      </c>
      <c r="Y61">
        <f>BAWANA!BA61+BAWANA!BB61</f>
        <v>1.79</v>
      </c>
      <c r="Z61">
        <f>BAWANA!BH61+BAWANA!BI61</f>
        <v>1.79</v>
      </c>
      <c r="AA61">
        <f>BAWANA!AB61+BAWANA!AC61</f>
        <v>1.79</v>
      </c>
      <c r="AB61">
        <f>BAWANA!AI61+BAWANA!AJ61</f>
        <v>1.79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146.56</v>
      </c>
      <c r="E62">
        <f>BAWANA!AQ62</f>
        <v>0</v>
      </c>
      <c r="F62">
        <f t="shared" si="4"/>
        <v>736</v>
      </c>
      <c r="G62">
        <f t="shared" si="5"/>
        <v>146.56</v>
      </c>
      <c r="H62" s="154"/>
      <c r="I62">
        <f>BRPL_EOD!AO62+BRPL_EOD!AP62</f>
        <v>45</v>
      </c>
      <c r="J62">
        <f>BYPL_EOD!AO62+BYPL_EOD!AP62</f>
        <v>50</v>
      </c>
      <c r="K62">
        <f>MES_EOD!AO62+MES_EOD!AP62</f>
        <v>7</v>
      </c>
      <c r="L62">
        <f>NDMC_EOD!AO62+NDMC_EOD!AP62</f>
        <v>14.55</v>
      </c>
      <c r="M62">
        <f>TPDDL_EOD!AO62+TPDDL_EOD!AP62</f>
        <v>30</v>
      </c>
      <c r="N62">
        <f t="shared" si="0"/>
        <v>146.55000000000001</v>
      </c>
      <c r="O62" s="154">
        <f t="shared" si="1"/>
        <v>9.9999999999909051E-3</v>
      </c>
      <c r="P62">
        <v>45.003070624360284</v>
      </c>
      <c r="Q62">
        <v>50.00341180484476</v>
      </c>
      <c r="R62">
        <v>7.0004776526782662</v>
      </c>
      <c r="S62">
        <v>14.550992835209826</v>
      </c>
      <c r="T62">
        <v>30.002047082906856</v>
      </c>
      <c r="U62" s="156">
        <f t="shared" si="2"/>
        <v>146.56</v>
      </c>
      <c r="V62" s="154">
        <f t="shared" si="3"/>
        <v>0</v>
      </c>
      <c r="Y62">
        <f>BAWANA!BA62+BAWANA!BB62</f>
        <v>1.72</v>
      </c>
      <c r="Z62">
        <f>BAWANA!BH62+BAWANA!BI62</f>
        <v>1.72</v>
      </c>
      <c r="AA62">
        <f>BAWANA!AB62+BAWANA!AC62</f>
        <v>1.72</v>
      </c>
      <c r="AB62">
        <f>BAWANA!AI62+BAWANA!AJ62</f>
        <v>1.72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154</v>
      </c>
      <c r="E63">
        <f>BAWANA!AQ63</f>
        <v>0</v>
      </c>
      <c r="F63">
        <f t="shared" si="4"/>
        <v>736</v>
      </c>
      <c r="G63">
        <f t="shared" si="5"/>
        <v>154</v>
      </c>
      <c r="H63" s="154"/>
      <c r="I63">
        <f>BRPL_EOD!AO63+BRPL_EOD!AP63</f>
        <v>45</v>
      </c>
      <c r="J63">
        <f>BYPL_EOD!AO63+BYPL_EOD!AP63</f>
        <v>60</v>
      </c>
      <c r="K63">
        <f>MES_EOD!AO63+MES_EOD!AP63</f>
        <v>7</v>
      </c>
      <c r="L63">
        <f>NDMC_EOD!AO63+NDMC_EOD!AP63</f>
        <v>12</v>
      </c>
      <c r="M63">
        <f>TPDDL_EOD!AO63+TPDDL_EOD!AP63</f>
        <v>30</v>
      </c>
      <c r="N63">
        <f t="shared" si="0"/>
        <v>154</v>
      </c>
      <c r="O63" s="154">
        <f t="shared" si="1"/>
        <v>0</v>
      </c>
      <c r="P63">
        <v>45</v>
      </c>
      <c r="Q63">
        <v>60</v>
      </c>
      <c r="R63">
        <v>7</v>
      </c>
      <c r="S63">
        <v>12</v>
      </c>
      <c r="T63">
        <v>30</v>
      </c>
      <c r="U63" s="156">
        <f t="shared" si="2"/>
        <v>154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154</v>
      </c>
      <c r="E64">
        <f>BAWANA!AQ64</f>
        <v>0</v>
      </c>
      <c r="F64">
        <f t="shared" si="4"/>
        <v>736</v>
      </c>
      <c r="G64">
        <f t="shared" si="5"/>
        <v>154</v>
      </c>
      <c r="H64" s="154"/>
      <c r="I64">
        <f>BRPL_EOD!AO64+BRPL_EOD!AP64</f>
        <v>45</v>
      </c>
      <c r="J64">
        <f>BYPL_EOD!AO64+BYPL_EOD!AP64</f>
        <v>60</v>
      </c>
      <c r="K64">
        <f>MES_EOD!AO64+MES_EOD!AP64</f>
        <v>7</v>
      </c>
      <c r="L64">
        <f>NDMC_EOD!AO64+NDMC_EOD!AP64</f>
        <v>12</v>
      </c>
      <c r="M64">
        <f>TPDDL_EOD!AO64+TPDDL_EOD!AP64</f>
        <v>30</v>
      </c>
      <c r="N64">
        <f t="shared" si="0"/>
        <v>154</v>
      </c>
      <c r="O64" s="154">
        <f t="shared" si="1"/>
        <v>0</v>
      </c>
      <c r="P64">
        <v>45</v>
      </c>
      <c r="Q64">
        <v>60</v>
      </c>
      <c r="R64">
        <v>7</v>
      </c>
      <c r="S64">
        <v>12</v>
      </c>
      <c r="T64">
        <v>30</v>
      </c>
      <c r="U64" s="156">
        <f t="shared" si="2"/>
        <v>154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160.63</v>
      </c>
      <c r="E65">
        <f>BAWANA!AQ65</f>
        <v>0</v>
      </c>
      <c r="F65">
        <f t="shared" si="4"/>
        <v>736</v>
      </c>
      <c r="G65">
        <f t="shared" si="5"/>
        <v>160.63</v>
      </c>
      <c r="H65" s="154"/>
      <c r="I65">
        <f>BRPL_EOD!AO65+BRPL_EOD!AP65</f>
        <v>45</v>
      </c>
      <c r="J65">
        <f>BYPL_EOD!AO65+BYPL_EOD!AP65</f>
        <v>66.63</v>
      </c>
      <c r="K65">
        <f>MES_EOD!AO65+MES_EOD!AP65</f>
        <v>7</v>
      </c>
      <c r="L65">
        <f>NDMC_EOD!AO65+NDMC_EOD!AP65</f>
        <v>12</v>
      </c>
      <c r="M65">
        <f>TPDDL_EOD!AO65+TPDDL_EOD!AP65</f>
        <v>30</v>
      </c>
      <c r="N65">
        <f t="shared" si="0"/>
        <v>160.63</v>
      </c>
      <c r="O65" s="154">
        <f t="shared" si="1"/>
        <v>0</v>
      </c>
      <c r="P65">
        <v>45</v>
      </c>
      <c r="Q65">
        <v>66.63</v>
      </c>
      <c r="R65">
        <v>7</v>
      </c>
      <c r="S65">
        <v>12</v>
      </c>
      <c r="T65">
        <v>30</v>
      </c>
      <c r="U65" s="156">
        <f t="shared" si="2"/>
        <v>160.63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160.63</v>
      </c>
      <c r="E66">
        <f>BAWANA!AQ66</f>
        <v>0</v>
      </c>
      <c r="F66">
        <f t="shared" si="4"/>
        <v>736</v>
      </c>
      <c r="G66">
        <f t="shared" si="5"/>
        <v>160.63</v>
      </c>
      <c r="H66" s="154"/>
      <c r="I66">
        <f>BRPL_EOD!AO66+BRPL_EOD!AP66</f>
        <v>45</v>
      </c>
      <c r="J66">
        <f>BYPL_EOD!AO66+BYPL_EOD!AP66</f>
        <v>66.63</v>
      </c>
      <c r="K66">
        <f>MES_EOD!AO66+MES_EOD!AP66</f>
        <v>7</v>
      </c>
      <c r="L66">
        <f>NDMC_EOD!AO66+NDMC_EOD!AP66</f>
        <v>12</v>
      </c>
      <c r="M66">
        <f>TPDDL_EOD!AO66+TPDDL_EOD!AP66</f>
        <v>30</v>
      </c>
      <c r="N66">
        <f t="shared" si="0"/>
        <v>160.63</v>
      </c>
      <c r="O66" s="154">
        <f t="shared" si="1"/>
        <v>0</v>
      </c>
      <c r="P66">
        <v>45</v>
      </c>
      <c r="Q66">
        <v>66.63</v>
      </c>
      <c r="R66">
        <v>7</v>
      </c>
      <c r="S66">
        <v>12</v>
      </c>
      <c r="T66">
        <v>30</v>
      </c>
      <c r="U66" s="156">
        <f t="shared" si="2"/>
        <v>160.63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214.5</v>
      </c>
      <c r="E67">
        <f>BAWANA!AQ67</f>
        <v>0</v>
      </c>
      <c r="F67">
        <f t="shared" si="4"/>
        <v>736</v>
      </c>
      <c r="G67">
        <f t="shared" si="5"/>
        <v>214.5</v>
      </c>
      <c r="H67" s="154"/>
      <c r="I67">
        <f>BRPL_EOD!AO67+BRPL_EOD!AP67</f>
        <v>45</v>
      </c>
      <c r="J67">
        <f>BYPL_EOD!AO67+BYPL_EOD!AP67</f>
        <v>61.5</v>
      </c>
      <c r="K67">
        <f>MES_EOD!AO67+MES_EOD!AP67</f>
        <v>26</v>
      </c>
      <c r="L67">
        <f>NDMC_EOD!AO67+NDMC_EOD!AP67</f>
        <v>12</v>
      </c>
      <c r="M67">
        <f>TPDDL_EOD!AO67+TPDDL_EOD!AP67</f>
        <v>70</v>
      </c>
      <c r="N67">
        <f t="shared" ref="N67:N98" si="7">SUM(I67:M67)</f>
        <v>214.5</v>
      </c>
      <c r="O67" s="154">
        <f t="shared" ref="O67:O98" si="8">G67-N67</f>
        <v>0</v>
      </c>
      <c r="P67">
        <v>45</v>
      </c>
      <c r="Q67">
        <v>61.5</v>
      </c>
      <c r="R67">
        <v>26</v>
      </c>
      <c r="S67">
        <v>12</v>
      </c>
      <c r="T67">
        <v>70</v>
      </c>
      <c r="U67" s="156">
        <f t="shared" ref="U67:U98" si="9">SUM(P67:T67)</f>
        <v>214.5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195.5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195.5</v>
      </c>
      <c r="H68" s="154"/>
      <c r="I68">
        <f>BRPL_EOD!AO68+BRPL_EOD!AP68</f>
        <v>45</v>
      </c>
      <c r="J68">
        <f>BYPL_EOD!AO68+BYPL_EOD!AP68</f>
        <v>61.5</v>
      </c>
      <c r="K68">
        <f>MES_EOD!AO68+MES_EOD!AP68</f>
        <v>7</v>
      </c>
      <c r="L68">
        <f>NDMC_EOD!AO68+NDMC_EOD!AP68</f>
        <v>12</v>
      </c>
      <c r="M68">
        <f>TPDDL_EOD!AO68+TPDDL_EOD!AP68</f>
        <v>70</v>
      </c>
      <c r="N68">
        <f t="shared" si="7"/>
        <v>195.5</v>
      </c>
      <c r="O68" s="154">
        <f t="shared" si="8"/>
        <v>0</v>
      </c>
      <c r="P68">
        <v>45</v>
      </c>
      <c r="Q68">
        <v>61.5</v>
      </c>
      <c r="R68">
        <v>7</v>
      </c>
      <c r="S68">
        <v>12</v>
      </c>
      <c r="T68">
        <v>70</v>
      </c>
      <c r="U68" s="156">
        <f t="shared" si="9"/>
        <v>195.5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280</v>
      </c>
      <c r="E69">
        <f>BAWANA!AQ69</f>
        <v>0</v>
      </c>
      <c r="F69">
        <f t="shared" si="11"/>
        <v>736</v>
      </c>
      <c r="G69">
        <f t="shared" si="12"/>
        <v>280</v>
      </c>
      <c r="H69" s="154"/>
      <c r="I69">
        <f>BRPL_EOD!AO69+BRPL_EOD!AP69</f>
        <v>144.28</v>
      </c>
      <c r="J69">
        <f>BYPL_EOD!AO69+BYPL_EOD!AP69</f>
        <v>55.46</v>
      </c>
      <c r="K69">
        <f>MES_EOD!AO69+MES_EOD!AP69</f>
        <v>6.31</v>
      </c>
      <c r="L69">
        <f>NDMC_EOD!AO69+NDMC_EOD!AP69</f>
        <v>10.82</v>
      </c>
      <c r="M69">
        <f>TPDDL_EOD!AO69+TPDDL_EOD!AP69</f>
        <v>63.12</v>
      </c>
      <c r="N69">
        <f t="shared" si="7"/>
        <v>279.99</v>
      </c>
      <c r="O69" s="154">
        <f t="shared" si="8"/>
        <v>9.9999999999909051E-3</v>
      </c>
      <c r="P69">
        <v>144.28515304118005</v>
      </c>
      <c r="Q69">
        <v>55.461980785028032</v>
      </c>
      <c r="R69">
        <v>6.3102253651916138</v>
      </c>
      <c r="S69">
        <v>10.820386442372941</v>
      </c>
      <c r="T69">
        <v>63.122254366227359</v>
      </c>
      <c r="U69" s="156">
        <f t="shared" si="9"/>
        <v>280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280</v>
      </c>
      <c r="E70">
        <f>BAWANA!AQ70</f>
        <v>0</v>
      </c>
      <c r="F70">
        <f t="shared" si="11"/>
        <v>736</v>
      </c>
      <c r="G70">
        <f t="shared" si="12"/>
        <v>280</v>
      </c>
      <c r="H70" s="154"/>
      <c r="I70">
        <f>BRPL_EOD!AO70+BRPL_EOD!AP70</f>
        <v>144.28</v>
      </c>
      <c r="J70">
        <f>BYPL_EOD!AO70+BYPL_EOD!AP70</f>
        <v>55.46</v>
      </c>
      <c r="K70">
        <f>MES_EOD!AO70+MES_EOD!AP70</f>
        <v>6.31</v>
      </c>
      <c r="L70">
        <f>NDMC_EOD!AO70+NDMC_EOD!AP70</f>
        <v>10.82</v>
      </c>
      <c r="M70">
        <f>TPDDL_EOD!AO70+TPDDL_EOD!AP70</f>
        <v>63.12</v>
      </c>
      <c r="N70">
        <f t="shared" si="7"/>
        <v>279.99</v>
      </c>
      <c r="O70" s="154">
        <f t="shared" si="8"/>
        <v>9.9999999999909051E-3</v>
      </c>
      <c r="P70">
        <v>144.28515304118005</v>
      </c>
      <c r="Q70">
        <v>55.461980785028032</v>
      </c>
      <c r="R70">
        <v>6.3102253651916138</v>
      </c>
      <c r="S70">
        <v>10.820386442372941</v>
      </c>
      <c r="T70">
        <v>63.122254366227359</v>
      </c>
      <c r="U70" s="156">
        <f t="shared" si="9"/>
        <v>280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280</v>
      </c>
      <c r="E71">
        <f>BAWANA!AQ71</f>
        <v>0</v>
      </c>
      <c r="F71">
        <f t="shared" si="11"/>
        <v>736</v>
      </c>
      <c r="G71">
        <f t="shared" si="12"/>
        <v>280</v>
      </c>
      <c r="H71" s="154"/>
      <c r="I71">
        <f>BRPL_EOD!AO71+BRPL_EOD!AP71</f>
        <v>120.84</v>
      </c>
      <c r="J71">
        <f>BYPL_EOD!AO71+BYPL_EOD!AP71</f>
        <v>54.19</v>
      </c>
      <c r="K71">
        <f>MES_EOD!AO71+MES_EOD!AP71</f>
        <v>5.29</v>
      </c>
      <c r="L71">
        <f>NDMC_EOD!AO71+NDMC_EOD!AP71</f>
        <v>9.06</v>
      </c>
      <c r="M71">
        <f>TPDDL_EOD!AO71+TPDDL_EOD!AP71</f>
        <v>90.63</v>
      </c>
      <c r="N71">
        <f t="shared" si="7"/>
        <v>280.01</v>
      </c>
      <c r="O71" s="154">
        <f t="shared" si="8"/>
        <v>-9.9999999999909051E-3</v>
      </c>
      <c r="P71">
        <v>120.83568443984144</v>
      </c>
      <c r="Q71">
        <v>54.188064711974569</v>
      </c>
      <c r="R71">
        <v>5.2898110781757799</v>
      </c>
      <c r="S71">
        <v>9.0596764401271397</v>
      </c>
      <c r="T71">
        <v>90.626763329881072</v>
      </c>
      <c r="U71" s="156">
        <f t="shared" si="9"/>
        <v>280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280</v>
      </c>
      <c r="E72">
        <f>BAWANA!AQ72</f>
        <v>0</v>
      </c>
      <c r="F72">
        <f t="shared" si="11"/>
        <v>736</v>
      </c>
      <c r="G72">
        <f t="shared" si="12"/>
        <v>280</v>
      </c>
      <c r="H72" s="154"/>
      <c r="I72">
        <f>BRPL_EOD!AO72+BRPL_EOD!AP72</f>
        <v>120.84</v>
      </c>
      <c r="J72">
        <f>BYPL_EOD!AO72+BYPL_EOD!AP72</f>
        <v>54.19</v>
      </c>
      <c r="K72">
        <f>MES_EOD!AO72+MES_EOD!AP72</f>
        <v>5.29</v>
      </c>
      <c r="L72">
        <f>NDMC_EOD!AO72+NDMC_EOD!AP72</f>
        <v>9.06</v>
      </c>
      <c r="M72">
        <f>TPDDL_EOD!AO72+TPDDL_EOD!AP72</f>
        <v>90.63</v>
      </c>
      <c r="N72">
        <f t="shared" si="7"/>
        <v>280.01</v>
      </c>
      <c r="O72" s="154">
        <f t="shared" si="8"/>
        <v>-9.9999999999909051E-3</v>
      </c>
      <c r="P72">
        <v>120.83568443984144</v>
      </c>
      <c r="Q72">
        <v>54.188064711974569</v>
      </c>
      <c r="R72">
        <v>5.2898110781757799</v>
      </c>
      <c r="S72">
        <v>9.0596764401271397</v>
      </c>
      <c r="T72">
        <v>90.626763329881072</v>
      </c>
      <c r="U72" s="156">
        <f t="shared" si="9"/>
        <v>280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280</v>
      </c>
      <c r="E73">
        <f>BAWANA!AQ73</f>
        <v>0</v>
      </c>
      <c r="F73">
        <f t="shared" si="11"/>
        <v>736</v>
      </c>
      <c r="G73">
        <f t="shared" si="12"/>
        <v>280</v>
      </c>
      <c r="H73" s="154"/>
      <c r="I73">
        <f>BRPL_EOD!AO73+BRPL_EOD!AP73</f>
        <v>95.32</v>
      </c>
      <c r="J73">
        <f>BYPL_EOD!AO73+BYPL_EOD!AP73</f>
        <v>63.74</v>
      </c>
      <c r="K73">
        <f>MES_EOD!AO73+MES_EOD!AP73</f>
        <v>13.7</v>
      </c>
      <c r="L73">
        <f>NDMC_EOD!AO73+NDMC_EOD!AP73</f>
        <v>35.74</v>
      </c>
      <c r="M73">
        <f>TPDDL_EOD!AO73+TPDDL_EOD!AP73</f>
        <v>71.489999999999995</v>
      </c>
      <c r="N73">
        <f t="shared" si="7"/>
        <v>279.99</v>
      </c>
      <c r="O73" s="154">
        <f t="shared" si="8"/>
        <v>9.9999999999909051E-3</v>
      </c>
      <c r="P73">
        <v>95.323404407300245</v>
      </c>
      <c r="Q73">
        <v>63.742276509875353</v>
      </c>
      <c r="R73">
        <v>13.700489303189398</v>
      </c>
      <c r="S73">
        <v>35.74127647415979</v>
      </c>
      <c r="T73">
        <v>71.492553305475184</v>
      </c>
      <c r="U73" s="156">
        <f t="shared" si="9"/>
        <v>280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280</v>
      </c>
      <c r="E74">
        <f>BAWANA!AQ74</f>
        <v>0</v>
      </c>
      <c r="F74">
        <f t="shared" si="11"/>
        <v>736</v>
      </c>
      <c r="G74">
        <f t="shared" si="12"/>
        <v>280</v>
      </c>
      <c r="H74" s="154"/>
      <c r="I74">
        <f>BRPL_EOD!AO74+BRPL_EOD!AP74</f>
        <v>98.68</v>
      </c>
      <c r="J74">
        <f>BYPL_EOD!AO74+BYPL_EOD!AP74</f>
        <v>65.989999999999995</v>
      </c>
      <c r="K74">
        <f>MES_EOD!AO74+MES_EOD!AP74</f>
        <v>4.32</v>
      </c>
      <c r="L74">
        <f>NDMC_EOD!AO74+NDMC_EOD!AP74</f>
        <v>37</v>
      </c>
      <c r="M74">
        <f>TPDDL_EOD!AO74+TPDDL_EOD!AP74</f>
        <v>74.010000000000005</v>
      </c>
      <c r="N74">
        <f t="shared" si="7"/>
        <v>280</v>
      </c>
      <c r="O74" s="154">
        <f t="shared" si="8"/>
        <v>0</v>
      </c>
      <c r="P74">
        <v>98.68</v>
      </c>
      <c r="Q74">
        <v>65.989999999999995</v>
      </c>
      <c r="R74">
        <v>4.32</v>
      </c>
      <c r="S74">
        <v>37</v>
      </c>
      <c r="T74">
        <v>74.010000000000005</v>
      </c>
      <c r="U74" s="156">
        <f t="shared" si="9"/>
        <v>280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290</v>
      </c>
      <c r="E75">
        <f>BAWANA!AQ75</f>
        <v>0</v>
      </c>
      <c r="F75">
        <f t="shared" si="11"/>
        <v>768</v>
      </c>
      <c r="G75">
        <f t="shared" si="12"/>
        <v>290</v>
      </c>
      <c r="H75" s="154"/>
      <c r="I75">
        <f>BRPL_EOD!AO75+BRPL_EOD!AP75</f>
        <v>102.2</v>
      </c>
      <c r="J75">
        <f>BYPL_EOD!AO75+BYPL_EOD!AP75</f>
        <v>68.349999999999994</v>
      </c>
      <c r="K75">
        <f>MES_EOD!AO75+MES_EOD!AP75</f>
        <v>4.47</v>
      </c>
      <c r="L75">
        <f>NDMC_EOD!AO75+NDMC_EOD!AP75</f>
        <v>38.33</v>
      </c>
      <c r="M75">
        <f>TPDDL_EOD!AO75+TPDDL_EOD!AP75</f>
        <v>76.650000000000006</v>
      </c>
      <c r="N75">
        <f t="shared" si="7"/>
        <v>290</v>
      </c>
      <c r="O75" s="154">
        <f t="shared" si="8"/>
        <v>0</v>
      </c>
      <c r="P75">
        <v>102.2</v>
      </c>
      <c r="Q75">
        <v>68.349999999999994</v>
      </c>
      <c r="R75">
        <v>4.47</v>
      </c>
      <c r="S75">
        <v>38.33</v>
      </c>
      <c r="T75">
        <v>76.650000000000006</v>
      </c>
      <c r="U75" s="156">
        <f t="shared" si="9"/>
        <v>290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290</v>
      </c>
      <c r="E76">
        <f>BAWANA!AQ76</f>
        <v>0</v>
      </c>
      <c r="F76">
        <f t="shared" si="11"/>
        <v>768</v>
      </c>
      <c r="G76">
        <f t="shared" si="12"/>
        <v>290</v>
      </c>
      <c r="H76" s="154"/>
      <c r="I76">
        <f>BRPL_EOD!AO76+BRPL_EOD!AP76</f>
        <v>103.34</v>
      </c>
      <c r="J76">
        <f>BYPL_EOD!AO76+BYPL_EOD!AP76</f>
        <v>65.88</v>
      </c>
      <c r="K76">
        <f>MES_EOD!AO76+MES_EOD!AP76</f>
        <v>4.5199999999999996</v>
      </c>
      <c r="L76">
        <f>NDMC_EOD!AO76+NDMC_EOD!AP76</f>
        <v>38.75</v>
      </c>
      <c r="M76">
        <f>TPDDL_EOD!AO76+TPDDL_EOD!AP76</f>
        <v>77.510000000000005</v>
      </c>
      <c r="N76">
        <f t="shared" si="7"/>
        <v>290</v>
      </c>
      <c r="O76" s="154">
        <f t="shared" si="8"/>
        <v>0</v>
      </c>
      <c r="P76">
        <v>103.34</v>
      </c>
      <c r="Q76">
        <v>65.88</v>
      </c>
      <c r="R76">
        <v>4.5199999999999996</v>
      </c>
      <c r="S76">
        <v>38.75</v>
      </c>
      <c r="T76">
        <v>77.510000000000005</v>
      </c>
      <c r="U76" s="156">
        <f t="shared" si="9"/>
        <v>290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290</v>
      </c>
      <c r="E77">
        <f>BAWANA!AQ77</f>
        <v>0</v>
      </c>
      <c r="F77">
        <f t="shared" si="11"/>
        <v>768</v>
      </c>
      <c r="G77">
        <f t="shared" si="12"/>
        <v>290</v>
      </c>
      <c r="H77" s="154"/>
      <c r="I77">
        <f>BRPL_EOD!AO77+BRPL_EOD!AP77</f>
        <v>104.98</v>
      </c>
      <c r="J77">
        <f>BYPL_EOD!AO77+BYPL_EOD!AP77</f>
        <v>62.33</v>
      </c>
      <c r="K77">
        <f>MES_EOD!AO77+MES_EOD!AP77</f>
        <v>4.59</v>
      </c>
      <c r="L77">
        <f>NDMC_EOD!AO77+NDMC_EOD!AP77</f>
        <v>39.369999999999997</v>
      </c>
      <c r="M77">
        <f>TPDDL_EOD!AO77+TPDDL_EOD!AP77</f>
        <v>78.73</v>
      </c>
      <c r="N77">
        <f t="shared" si="7"/>
        <v>290</v>
      </c>
      <c r="O77" s="154">
        <f t="shared" si="8"/>
        <v>0</v>
      </c>
      <c r="P77">
        <v>104.98</v>
      </c>
      <c r="Q77">
        <v>62.33</v>
      </c>
      <c r="R77">
        <v>4.59</v>
      </c>
      <c r="S77">
        <v>39.369999999999997</v>
      </c>
      <c r="T77">
        <v>78.73</v>
      </c>
      <c r="U77" s="156">
        <f t="shared" si="9"/>
        <v>290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290</v>
      </c>
      <c r="E78">
        <f>BAWANA!AQ78</f>
        <v>0</v>
      </c>
      <c r="F78">
        <f t="shared" si="11"/>
        <v>768</v>
      </c>
      <c r="G78">
        <f t="shared" si="12"/>
        <v>290</v>
      </c>
      <c r="H78" s="154"/>
      <c r="I78">
        <f>BRPL_EOD!AO78+BRPL_EOD!AP78</f>
        <v>108.67</v>
      </c>
      <c r="J78">
        <f>BYPL_EOD!AO78+BYPL_EOD!AP78</f>
        <v>54.33</v>
      </c>
      <c r="K78">
        <f>MES_EOD!AO78+MES_EOD!AP78</f>
        <v>4.75</v>
      </c>
      <c r="L78">
        <f>NDMC_EOD!AO78+NDMC_EOD!AP78</f>
        <v>40.75</v>
      </c>
      <c r="M78">
        <f>TPDDL_EOD!AO78+TPDDL_EOD!AP78</f>
        <v>81.5</v>
      </c>
      <c r="N78">
        <f t="shared" si="7"/>
        <v>290</v>
      </c>
      <c r="O78" s="154">
        <f t="shared" si="8"/>
        <v>0</v>
      </c>
      <c r="P78">
        <v>108.67</v>
      </c>
      <c r="Q78">
        <v>54.33</v>
      </c>
      <c r="R78">
        <v>4.75</v>
      </c>
      <c r="S78">
        <v>40.75</v>
      </c>
      <c r="T78">
        <v>81.5</v>
      </c>
      <c r="U78" s="156">
        <f t="shared" si="9"/>
        <v>290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290</v>
      </c>
      <c r="E79">
        <f>BAWANA!AQ79</f>
        <v>0</v>
      </c>
      <c r="F79">
        <f t="shared" si="11"/>
        <v>768</v>
      </c>
      <c r="G79">
        <f t="shared" si="12"/>
        <v>290</v>
      </c>
      <c r="H79" s="154"/>
      <c r="I79">
        <f>BRPL_EOD!AO79+BRPL_EOD!AP79</f>
        <v>128.88999999999999</v>
      </c>
      <c r="J79">
        <f>BYPL_EOD!AO79+BYPL_EOD!AP79</f>
        <v>40.28</v>
      </c>
      <c r="K79">
        <f>MES_EOD!AO79+MES_EOD!AP79</f>
        <v>16.11</v>
      </c>
      <c r="L79">
        <f>NDMC_EOD!AO79+NDMC_EOD!AP79</f>
        <v>48.33</v>
      </c>
      <c r="M79">
        <f>TPDDL_EOD!AO79+TPDDL_EOD!AP79</f>
        <v>56.39</v>
      </c>
      <c r="N79">
        <f t="shared" si="7"/>
        <v>289.99999999999994</v>
      </c>
      <c r="O79" s="154">
        <f t="shared" si="8"/>
        <v>0</v>
      </c>
      <c r="P79">
        <v>128.89000000000001</v>
      </c>
      <c r="Q79">
        <v>40.280000000000008</v>
      </c>
      <c r="R79">
        <v>16.110000000000003</v>
      </c>
      <c r="S79">
        <v>48.330000000000005</v>
      </c>
      <c r="T79">
        <v>56.390000000000015</v>
      </c>
      <c r="U79" s="156">
        <f t="shared" si="9"/>
        <v>290.00000000000006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290</v>
      </c>
      <c r="E80">
        <f>BAWANA!AQ80</f>
        <v>0</v>
      </c>
      <c r="F80">
        <f t="shared" si="11"/>
        <v>768</v>
      </c>
      <c r="G80">
        <f t="shared" si="12"/>
        <v>290</v>
      </c>
      <c r="H80" s="154"/>
      <c r="I80">
        <f>BRPL_EOD!AO80+BRPL_EOD!AP80</f>
        <v>133.72</v>
      </c>
      <c r="J80">
        <f>BYPL_EOD!AO80+BYPL_EOD!AP80</f>
        <v>41.79</v>
      </c>
      <c r="K80">
        <f>MES_EOD!AO80+MES_EOD!AP80</f>
        <v>5.85</v>
      </c>
      <c r="L80">
        <f>NDMC_EOD!AO80+NDMC_EOD!AP80</f>
        <v>50.14</v>
      </c>
      <c r="M80">
        <f>TPDDL_EOD!AO80+TPDDL_EOD!AP80</f>
        <v>58.5</v>
      </c>
      <c r="N80">
        <f t="shared" si="7"/>
        <v>290</v>
      </c>
      <c r="O80" s="154">
        <f t="shared" si="8"/>
        <v>0</v>
      </c>
      <c r="P80">
        <v>133.72</v>
      </c>
      <c r="Q80">
        <v>41.79</v>
      </c>
      <c r="R80">
        <v>5.85</v>
      </c>
      <c r="S80">
        <v>50.14</v>
      </c>
      <c r="T80">
        <v>58.5</v>
      </c>
      <c r="U80" s="156">
        <f t="shared" si="9"/>
        <v>290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234</v>
      </c>
      <c r="E81">
        <f>BAWANA!AQ81</f>
        <v>0</v>
      </c>
      <c r="F81">
        <f t="shared" si="11"/>
        <v>768</v>
      </c>
      <c r="G81">
        <f t="shared" si="12"/>
        <v>234</v>
      </c>
      <c r="H81" s="154"/>
      <c r="I81">
        <f>BRPL_EOD!AO81+BRPL_EOD!AP81</f>
        <v>47</v>
      </c>
      <c r="J81">
        <f>BYPL_EOD!AO81+BYPL_EOD!AP81</f>
        <v>50</v>
      </c>
      <c r="K81">
        <f>MES_EOD!AO81+MES_EOD!AP81</f>
        <v>7</v>
      </c>
      <c r="L81">
        <f>NDMC_EOD!AO81+NDMC_EOD!AP81</f>
        <v>60</v>
      </c>
      <c r="M81">
        <f>TPDDL_EOD!AO81+TPDDL_EOD!AP81</f>
        <v>70</v>
      </c>
      <c r="N81">
        <f t="shared" si="7"/>
        <v>234</v>
      </c>
      <c r="O81" s="154">
        <f t="shared" si="8"/>
        <v>0</v>
      </c>
      <c r="P81">
        <v>47</v>
      </c>
      <c r="Q81">
        <v>50</v>
      </c>
      <c r="R81">
        <v>7</v>
      </c>
      <c r="S81">
        <v>60</v>
      </c>
      <c r="T81">
        <v>70</v>
      </c>
      <c r="U81" s="156">
        <f t="shared" si="9"/>
        <v>234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232</v>
      </c>
      <c r="E82">
        <f>BAWANA!AQ82</f>
        <v>0</v>
      </c>
      <c r="F82">
        <f t="shared" si="11"/>
        <v>768</v>
      </c>
      <c r="G82">
        <f t="shared" si="12"/>
        <v>232</v>
      </c>
      <c r="H82" s="154"/>
      <c r="I82">
        <f>BRPL_EOD!AO82+BRPL_EOD!AP82</f>
        <v>45</v>
      </c>
      <c r="J82">
        <f>BYPL_EOD!AO82+BYPL_EOD!AP82</f>
        <v>50</v>
      </c>
      <c r="K82">
        <f>MES_EOD!AO82+MES_EOD!AP82</f>
        <v>7</v>
      </c>
      <c r="L82">
        <f>NDMC_EOD!AO82+NDMC_EOD!AP82</f>
        <v>60</v>
      </c>
      <c r="M82">
        <f>TPDDL_EOD!AO82+TPDDL_EOD!AP82</f>
        <v>70</v>
      </c>
      <c r="N82">
        <f t="shared" si="7"/>
        <v>232</v>
      </c>
      <c r="O82" s="154">
        <f t="shared" si="8"/>
        <v>0</v>
      </c>
      <c r="P82">
        <v>45</v>
      </c>
      <c r="Q82">
        <v>50</v>
      </c>
      <c r="R82">
        <v>7</v>
      </c>
      <c r="S82">
        <v>60</v>
      </c>
      <c r="T82">
        <v>70</v>
      </c>
      <c r="U82" s="156">
        <f t="shared" si="9"/>
        <v>232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185.54</v>
      </c>
      <c r="E83">
        <f>BAWANA!AQ83</f>
        <v>0</v>
      </c>
      <c r="F83">
        <f t="shared" si="11"/>
        <v>768</v>
      </c>
      <c r="G83">
        <f t="shared" si="12"/>
        <v>185.54</v>
      </c>
      <c r="H83" s="154"/>
      <c r="I83">
        <f>BRPL_EOD!AO83+BRPL_EOD!AP83</f>
        <v>45</v>
      </c>
      <c r="J83">
        <f>BYPL_EOD!AO83+BYPL_EOD!AP83</f>
        <v>21.54</v>
      </c>
      <c r="K83">
        <f>MES_EOD!AO83+MES_EOD!AP83</f>
        <v>7</v>
      </c>
      <c r="L83">
        <f>NDMC_EOD!AO83+NDMC_EOD!AP83</f>
        <v>42</v>
      </c>
      <c r="M83">
        <f>TPDDL_EOD!AO83+TPDDL_EOD!AP83</f>
        <v>70</v>
      </c>
      <c r="N83">
        <f t="shared" si="7"/>
        <v>185.54</v>
      </c>
      <c r="O83" s="154">
        <f t="shared" si="8"/>
        <v>0</v>
      </c>
      <c r="P83">
        <v>45</v>
      </c>
      <c r="Q83">
        <v>21.54</v>
      </c>
      <c r="R83">
        <v>7</v>
      </c>
      <c r="S83">
        <v>42</v>
      </c>
      <c r="T83">
        <v>70</v>
      </c>
      <c r="U83" s="156">
        <f t="shared" si="9"/>
        <v>185.54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185.54</v>
      </c>
      <c r="E84">
        <f>BAWANA!AQ84</f>
        <v>0</v>
      </c>
      <c r="F84">
        <f t="shared" si="11"/>
        <v>768</v>
      </c>
      <c r="G84">
        <f t="shared" si="12"/>
        <v>185.54</v>
      </c>
      <c r="H84" s="154"/>
      <c r="I84">
        <f>BRPL_EOD!AO84+BRPL_EOD!AP84</f>
        <v>45</v>
      </c>
      <c r="J84">
        <f>BYPL_EOD!AO84+BYPL_EOD!AP84</f>
        <v>21.54</v>
      </c>
      <c r="K84">
        <f>MES_EOD!AO84+MES_EOD!AP84</f>
        <v>7</v>
      </c>
      <c r="L84">
        <f>NDMC_EOD!AO84+NDMC_EOD!AP84</f>
        <v>42</v>
      </c>
      <c r="M84">
        <f>TPDDL_EOD!AO84+TPDDL_EOD!AP84</f>
        <v>70</v>
      </c>
      <c r="N84">
        <f t="shared" si="7"/>
        <v>185.54</v>
      </c>
      <c r="O84" s="154">
        <f t="shared" si="8"/>
        <v>0</v>
      </c>
      <c r="P84">
        <v>45</v>
      </c>
      <c r="Q84">
        <v>21.54</v>
      </c>
      <c r="R84">
        <v>7</v>
      </c>
      <c r="S84">
        <v>42</v>
      </c>
      <c r="T84">
        <v>70</v>
      </c>
      <c r="U84" s="156">
        <f t="shared" si="9"/>
        <v>185.54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190.08</v>
      </c>
      <c r="E85">
        <f>BAWANA!AQ85</f>
        <v>0</v>
      </c>
      <c r="F85">
        <f t="shared" si="11"/>
        <v>768</v>
      </c>
      <c r="G85">
        <f t="shared" si="12"/>
        <v>190.08</v>
      </c>
      <c r="H85" s="154"/>
      <c r="I85">
        <f>BRPL_EOD!AO85+BRPL_EOD!AP85</f>
        <v>60</v>
      </c>
      <c r="J85">
        <f>BYPL_EOD!AO85+BYPL_EOD!AP85</f>
        <v>30.08</v>
      </c>
      <c r="K85">
        <f>MES_EOD!AO85+MES_EOD!AP85</f>
        <v>18</v>
      </c>
      <c r="L85">
        <f>NDMC_EOD!AO85+NDMC_EOD!AP85</f>
        <v>12</v>
      </c>
      <c r="M85">
        <f>TPDDL_EOD!AO85+TPDDL_EOD!AP85</f>
        <v>70</v>
      </c>
      <c r="N85">
        <f t="shared" si="7"/>
        <v>190.07999999999998</v>
      </c>
      <c r="O85" s="154">
        <f t="shared" si="8"/>
        <v>0</v>
      </c>
      <c r="P85">
        <v>60.000000000000007</v>
      </c>
      <c r="Q85">
        <v>30.080000000000002</v>
      </c>
      <c r="R85">
        <v>18.000000000000004</v>
      </c>
      <c r="S85">
        <v>12.000000000000002</v>
      </c>
      <c r="T85">
        <v>70.000000000000014</v>
      </c>
      <c r="U85" s="156">
        <f t="shared" si="9"/>
        <v>190.08000000000004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165.07</v>
      </c>
      <c r="E86">
        <f>BAWANA!AQ86</f>
        <v>0</v>
      </c>
      <c r="F86">
        <f t="shared" si="11"/>
        <v>768</v>
      </c>
      <c r="G86">
        <f t="shared" si="12"/>
        <v>165.07</v>
      </c>
      <c r="H86" s="154"/>
      <c r="I86">
        <f>BRPL_EOD!AO86+BRPL_EOD!AP86</f>
        <v>45</v>
      </c>
      <c r="J86">
        <f>BYPL_EOD!AO86+BYPL_EOD!AP86</f>
        <v>31.07</v>
      </c>
      <c r="K86">
        <f>MES_EOD!AO86+MES_EOD!AP86</f>
        <v>7</v>
      </c>
      <c r="L86">
        <f>NDMC_EOD!AO86+NDMC_EOD!AP86</f>
        <v>12</v>
      </c>
      <c r="M86">
        <f>TPDDL_EOD!AO86+TPDDL_EOD!AP86</f>
        <v>70</v>
      </c>
      <c r="N86">
        <f t="shared" si="7"/>
        <v>165.07</v>
      </c>
      <c r="O86" s="154">
        <f t="shared" si="8"/>
        <v>0</v>
      </c>
      <c r="P86">
        <v>45</v>
      </c>
      <c r="Q86">
        <v>31.07</v>
      </c>
      <c r="R86">
        <v>7</v>
      </c>
      <c r="S86">
        <v>12</v>
      </c>
      <c r="T86">
        <v>70</v>
      </c>
      <c r="U86" s="156">
        <f t="shared" si="9"/>
        <v>165.07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204</v>
      </c>
      <c r="E87">
        <f>BAWANA!AQ87</f>
        <v>0</v>
      </c>
      <c r="F87">
        <f t="shared" si="11"/>
        <v>768</v>
      </c>
      <c r="G87">
        <f t="shared" si="12"/>
        <v>204</v>
      </c>
      <c r="H87" s="154"/>
      <c r="I87">
        <f>BRPL_EOD!AO87+BRPL_EOD!AP87</f>
        <v>45</v>
      </c>
      <c r="J87">
        <f>BYPL_EOD!AO87+BYPL_EOD!AP87</f>
        <v>70</v>
      </c>
      <c r="K87">
        <f>MES_EOD!AO87+MES_EOD!AP87</f>
        <v>7</v>
      </c>
      <c r="L87">
        <f>NDMC_EOD!AO87+NDMC_EOD!AP87</f>
        <v>12</v>
      </c>
      <c r="M87">
        <f>TPDDL_EOD!AO87+TPDDL_EOD!AP87</f>
        <v>70</v>
      </c>
      <c r="N87">
        <f t="shared" si="7"/>
        <v>204</v>
      </c>
      <c r="O87" s="154">
        <f t="shared" si="8"/>
        <v>0</v>
      </c>
      <c r="P87">
        <v>45</v>
      </c>
      <c r="Q87">
        <v>70</v>
      </c>
      <c r="R87">
        <v>7</v>
      </c>
      <c r="S87">
        <v>12</v>
      </c>
      <c r="T87">
        <v>70</v>
      </c>
      <c r="U87" s="156">
        <f t="shared" si="9"/>
        <v>204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234</v>
      </c>
      <c r="E88">
        <f>BAWANA!AQ88</f>
        <v>0</v>
      </c>
      <c r="F88">
        <f t="shared" si="11"/>
        <v>768</v>
      </c>
      <c r="G88">
        <f t="shared" si="12"/>
        <v>234</v>
      </c>
      <c r="H88" s="154"/>
      <c r="I88">
        <f>BRPL_EOD!AO88+BRPL_EOD!AP88</f>
        <v>45</v>
      </c>
      <c r="J88">
        <f>BYPL_EOD!AO88+BYPL_EOD!AP88</f>
        <v>100</v>
      </c>
      <c r="K88">
        <f>MES_EOD!AO88+MES_EOD!AP88</f>
        <v>7</v>
      </c>
      <c r="L88">
        <f>NDMC_EOD!AO88+NDMC_EOD!AP88</f>
        <v>12</v>
      </c>
      <c r="M88">
        <f>TPDDL_EOD!AO88+TPDDL_EOD!AP88</f>
        <v>70</v>
      </c>
      <c r="N88">
        <f t="shared" si="7"/>
        <v>234</v>
      </c>
      <c r="O88" s="154">
        <f t="shared" si="8"/>
        <v>0</v>
      </c>
      <c r="P88">
        <v>45</v>
      </c>
      <c r="Q88">
        <v>100</v>
      </c>
      <c r="R88">
        <v>7</v>
      </c>
      <c r="S88">
        <v>12</v>
      </c>
      <c r="T88">
        <v>70</v>
      </c>
      <c r="U88" s="156">
        <f t="shared" si="9"/>
        <v>234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290</v>
      </c>
      <c r="E89">
        <f>BAWANA!AQ89</f>
        <v>0</v>
      </c>
      <c r="F89">
        <f t="shared" si="11"/>
        <v>768</v>
      </c>
      <c r="G89">
        <f t="shared" si="12"/>
        <v>290</v>
      </c>
      <c r="H89" s="154"/>
      <c r="I89">
        <f>BRPL_EOD!AO89+BRPL_EOD!AP89</f>
        <v>102.93</v>
      </c>
      <c r="J89">
        <f>BYPL_EOD!AO89+BYPL_EOD!AP89</f>
        <v>107.41</v>
      </c>
      <c r="K89">
        <f>MES_EOD!AO89+MES_EOD!AP89</f>
        <v>6.27</v>
      </c>
      <c r="L89">
        <f>NDMC_EOD!AO89+NDMC_EOD!AP89</f>
        <v>10.74</v>
      </c>
      <c r="M89">
        <f>TPDDL_EOD!AO89+TPDDL_EOD!AP89</f>
        <v>62.65</v>
      </c>
      <c r="N89">
        <f t="shared" si="7"/>
        <v>290</v>
      </c>
      <c r="O89" s="154">
        <f t="shared" si="8"/>
        <v>0</v>
      </c>
      <c r="P89">
        <v>102.93</v>
      </c>
      <c r="Q89">
        <v>107.41</v>
      </c>
      <c r="R89">
        <v>6.27</v>
      </c>
      <c r="S89">
        <v>10.74</v>
      </c>
      <c r="T89">
        <v>62.65</v>
      </c>
      <c r="U89" s="156">
        <f t="shared" si="9"/>
        <v>290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290</v>
      </c>
      <c r="E90">
        <f>BAWANA!AQ90</f>
        <v>0</v>
      </c>
      <c r="F90">
        <f t="shared" si="11"/>
        <v>768</v>
      </c>
      <c r="G90">
        <f t="shared" si="12"/>
        <v>290</v>
      </c>
      <c r="H90" s="154"/>
      <c r="I90">
        <f>BRPL_EOD!AO90+BRPL_EOD!AP90</f>
        <v>99.71</v>
      </c>
      <c r="J90">
        <f>BYPL_EOD!AO90+BYPL_EOD!AP90</f>
        <v>116.33</v>
      </c>
      <c r="K90">
        <f>MES_EOD!AO90+MES_EOD!AP90</f>
        <v>5.82</v>
      </c>
      <c r="L90">
        <f>NDMC_EOD!AO90+NDMC_EOD!AP90</f>
        <v>9.9700000000000006</v>
      </c>
      <c r="M90">
        <f>TPDDL_EOD!AO90+TPDDL_EOD!AP90</f>
        <v>58.17</v>
      </c>
      <c r="N90">
        <f t="shared" si="7"/>
        <v>290</v>
      </c>
      <c r="O90" s="154">
        <f t="shared" si="8"/>
        <v>0</v>
      </c>
      <c r="P90">
        <v>99.71</v>
      </c>
      <c r="Q90">
        <v>116.33</v>
      </c>
      <c r="R90">
        <v>5.82</v>
      </c>
      <c r="S90">
        <v>9.9700000000000006</v>
      </c>
      <c r="T90">
        <v>58.17</v>
      </c>
      <c r="U90" s="156">
        <f t="shared" si="9"/>
        <v>290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290</v>
      </c>
      <c r="E91">
        <f>BAWANA!AQ91</f>
        <v>0</v>
      </c>
      <c r="F91">
        <f t="shared" si="11"/>
        <v>768</v>
      </c>
      <c r="G91">
        <f t="shared" si="12"/>
        <v>290</v>
      </c>
      <c r="H91" s="154"/>
      <c r="I91">
        <f>BRPL_EOD!AO91+BRPL_EOD!AP91</f>
        <v>106.33</v>
      </c>
      <c r="J91">
        <f>BYPL_EOD!AO91+BYPL_EOD!AP91</f>
        <v>87</v>
      </c>
      <c r="K91">
        <f>MES_EOD!AO91+MES_EOD!AP91</f>
        <v>17.399999999999999</v>
      </c>
      <c r="L91">
        <f>NDMC_EOD!AO91+NDMC_EOD!AP91</f>
        <v>11.6</v>
      </c>
      <c r="M91">
        <f>TPDDL_EOD!AO91+TPDDL_EOD!AP91</f>
        <v>67.67</v>
      </c>
      <c r="N91">
        <f t="shared" si="7"/>
        <v>290</v>
      </c>
      <c r="O91" s="154">
        <f t="shared" si="8"/>
        <v>0</v>
      </c>
      <c r="P91">
        <v>106.33</v>
      </c>
      <c r="Q91">
        <v>87</v>
      </c>
      <c r="R91">
        <v>17.399999999999999</v>
      </c>
      <c r="S91">
        <v>11.6</v>
      </c>
      <c r="T91">
        <v>67.67</v>
      </c>
      <c r="U91" s="156">
        <f t="shared" si="9"/>
        <v>290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290</v>
      </c>
      <c r="E92">
        <f>BAWANA!AQ92</f>
        <v>0</v>
      </c>
      <c r="F92">
        <f t="shared" si="11"/>
        <v>768</v>
      </c>
      <c r="G92">
        <f t="shared" si="12"/>
        <v>290</v>
      </c>
      <c r="H92" s="154"/>
      <c r="I92">
        <f>BRPL_EOD!AO92+BRPL_EOD!AP92</f>
        <v>103.46</v>
      </c>
      <c r="J92">
        <f>BYPL_EOD!AO92+BYPL_EOD!AP92</f>
        <v>73.31</v>
      </c>
      <c r="K92">
        <f>MES_EOD!AO92+MES_EOD!AP92</f>
        <v>5.7</v>
      </c>
      <c r="L92">
        <f>NDMC_EOD!AO92+NDMC_EOD!AP92</f>
        <v>9.7799999999999994</v>
      </c>
      <c r="M92">
        <f>TPDDL_EOD!AO92+TPDDL_EOD!AP92</f>
        <v>97.75</v>
      </c>
      <c r="N92">
        <f t="shared" si="7"/>
        <v>290</v>
      </c>
      <c r="O92" s="154">
        <f t="shared" si="8"/>
        <v>0</v>
      </c>
      <c r="P92">
        <v>103.46</v>
      </c>
      <c r="Q92">
        <v>73.31</v>
      </c>
      <c r="R92">
        <v>5.7</v>
      </c>
      <c r="S92">
        <v>9.7799999999999994</v>
      </c>
      <c r="T92">
        <v>97.75</v>
      </c>
      <c r="U92" s="156">
        <f t="shared" si="9"/>
        <v>290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290</v>
      </c>
      <c r="E93">
        <f>BAWANA!AQ93</f>
        <v>0</v>
      </c>
      <c r="F93">
        <f t="shared" si="11"/>
        <v>768</v>
      </c>
      <c r="G93">
        <f t="shared" si="12"/>
        <v>290</v>
      </c>
      <c r="H93" s="154"/>
      <c r="I93">
        <f>BRPL_EOD!AO93+BRPL_EOD!AP93</f>
        <v>86.45</v>
      </c>
      <c r="J93">
        <f>BYPL_EOD!AO93+BYPL_EOD!AP93</f>
        <v>94.31</v>
      </c>
      <c r="K93">
        <f>MES_EOD!AO93+MES_EOD!AP93</f>
        <v>5.5</v>
      </c>
      <c r="L93">
        <f>NDMC_EOD!AO93+NDMC_EOD!AP93</f>
        <v>9.43</v>
      </c>
      <c r="M93">
        <f>TPDDL_EOD!AO93+TPDDL_EOD!AP93</f>
        <v>94.31</v>
      </c>
      <c r="N93">
        <f t="shared" si="7"/>
        <v>290</v>
      </c>
      <c r="O93" s="154">
        <f t="shared" si="8"/>
        <v>0</v>
      </c>
      <c r="P93">
        <v>86.45</v>
      </c>
      <c r="Q93">
        <v>94.31</v>
      </c>
      <c r="R93">
        <v>5.5</v>
      </c>
      <c r="S93">
        <v>9.43</v>
      </c>
      <c r="T93">
        <v>94.31</v>
      </c>
      <c r="U93" s="156">
        <f t="shared" si="9"/>
        <v>290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290</v>
      </c>
      <c r="E94">
        <f>BAWANA!AQ94</f>
        <v>0</v>
      </c>
      <c r="F94">
        <f t="shared" si="11"/>
        <v>768</v>
      </c>
      <c r="G94">
        <f t="shared" si="12"/>
        <v>290</v>
      </c>
      <c r="H94" s="154"/>
      <c r="I94">
        <f>BRPL_EOD!AO94+BRPL_EOD!AP94</f>
        <v>80.959999999999994</v>
      </c>
      <c r="J94">
        <f>BYPL_EOD!AO94+BYPL_EOD!AP94</f>
        <v>106.73</v>
      </c>
      <c r="K94">
        <f>MES_EOD!AO94+MES_EOD!AP94</f>
        <v>5.15</v>
      </c>
      <c r="L94">
        <f>NDMC_EOD!AO94+NDMC_EOD!AP94</f>
        <v>8.83</v>
      </c>
      <c r="M94">
        <f>TPDDL_EOD!AO94+TPDDL_EOD!AP94</f>
        <v>88.32</v>
      </c>
      <c r="N94">
        <f t="shared" si="7"/>
        <v>289.99</v>
      </c>
      <c r="O94" s="154">
        <f t="shared" si="8"/>
        <v>9.9999999999909051E-3</v>
      </c>
      <c r="P94">
        <v>80.962791820407588</v>
      </c>
      <c r="Q94">
        <v>106.7336804717404</v>
      </c>
      <c r="R94">
        <v>5.1501775923307704</v>
      </c>
      <c r="S94">
        <v>8.8303044932583887</v>
      </c>
      <c r="T94">
        <v>88.323045622262825</v>
      </c>
      <c r="U94" s="156">
        <f t="shared" si="9"/>
        <v>289.99999999999994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290</v>
      </c>
      <c r="E95">
        <f>BAWANA!AQ95</f>
        <v>0</v>
      </c>
      <c r="F95">
        <f t="shared" si="11"/>
        <v>768</v>
      </c>
      <c r="G95">
        <f t="shared" si="12"/>
        <v>290</v>
      </c>
      <c r="H95" s="154"/>
      <c r="I95">
        <f>BRPL_EOD!AO95+BRPL_EOD!AP95</f>
        <v>86.45</v>
      </c>
      <c r="J95">
        <f>BYPL_EOD!AO95+BYPL_EOD!AP95</f>
        <v>94.31</v>
      </c>
      <c r="K95">
        <f>MES_EOD!AO95+MES_EOD!AP95</f>
        <v>5.5</v>
      </c>
      <c r="L95">
        <f>NDMC_EOD!AO95+NDMC_EOD!AP95</f>
        <v>9.43</v>
      </c>
      <c r="M95">
        <f>TPDDL_EOD!AO95+TPDDL_EOD!AP95</f>
        <v>94.31</v>
      </c>
      <c r="N95">
        <f t="shared" si="7"/>
        <v>290</v>
      </c>
      <c r="O95" s="154">
        <f t="shared" si="8"/>
        <v>0</v>
      </c>
      <c r="P95">
        <v>86.45</v>
      </c>
      <c r="Q95">
        <v>94.31</v>
      </c>
      <c r="R95">
        <v>5.5</v>
      </c>
      <c r="S95">
        <v>9.43</v>
      </c>
      <c r="T95">
        <v>94.31</v>
      </c>
      <c r="U95" s="156">
        <f t="shared" si="9"/>
        <v>290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290</v>
      </c>
      <c r="E96">
        <f>BAWANA!AQ96</f>
        <v>0</v>
      </c>
      <c r="F96">
        <f t="shared" si="11"/>
        <v>768</v>
      </c>
      <c r="G96">
        <f t="shared" si="12"/>
        <v>290</v>
      </c>
      <c r="H96" s="154"/>
      <c r="I96">
        <f>BRPL_EOD!AO96+BRPL_EOD!AP96</f>
        <v>86.45</v>
      </c>
      <c r="J96">
        <f>BYPL_EOD!AO96+BYPL_EOD!AP96</f>
        <v>94.31</v>
      </c>
      <c r="K96">
        <f>MES_EOD!AO96+MES_EOD!AP96</f>
        <v>5.5</v>
      </c>
      <c r="L96">
        <f>NDMC_EOD!AO96+NDMC_EOD!AP96</f>
        <v>9.43</v>
      </c>
      <c r="M96">
        <f>TPDDL_EOD!AO96+TPDDL_EOD!AP96</f>
        <v>94.31</v>
      </c>
      <c r="N96">
        <f t="shared" si="7"/>
        <v>290</v>
      </c>
      <c r="O96" s="154">
        <f t="shared" si="8"/>
        <v>0</v>
      </c>
      <c r="P96">
        <v>86.45</v>
      </c>
      <c r="Q96">
        <v>94.31</v>
      </c>
      <c r="R96">
        <v>5.5</v>
      </c>
      <c r="S96">
        <v>9.43</v>
      </c>
      <c r="T96">
        <v>94.31</v>
      </c>
      <c r="U96" s="156">
        <f t="shared" si="9"/>
        <v>290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768</v>
      </c>
      <c r="G97">
        <f t="shared" si="12"/>
        <v>290</v>
      </c>
      <c r="H97" s="154"/>
      <c r="I97">
        <f>BRPL_EOD!AO97+BRPL_EOD!AP97</f>
        <v>82.01</v>
      </c>
      <c r="J97">
        <f>BYPL_EOD!AO97+BYPL_EOD!AP97</f>
        <v>96.92</v>
      </c>
      <c r="K97">
        <f>MES_EOD!AO97+MES_EOD!AP97</f>
        <v>12.67</v>
      </c>
      <c r="L97">
        <f>NDMC_EOD!AO97+NDMC_EOD!AP97</f>
        <v>8.9499999999999993</v>
      </c>
      <c r="M97">
        <f>TPDDL_EOD!AO97+TPDDL_EOD!AP97</f>
        <v>89.46</v>
      </c>
      <c r="N97">
        <f t="shared" si="7"/>
        <v>290.01</v>
      </c>
      <c r="O97" s="154">
        <f t="shared" si="8"/>
        <v>-9.9999999999909051E-3</v>
      </c>
      <c r="P97">
        <v>82.007172166477019</v>
      </c>
      <c r="Q97">
        <v>96.916658046274264</v>
      </c>
      <c r="R97">
        <v>12.669563118513155</v>
      </c>
      <c r="S97">
        <v>8.9496913899520703</v>
      </c>
      <c r="T97">
        <v>89.456915278783484</v>
      </c>
      <c r="U97" s="156">
        <f t="shared" si="9"/>
        <v>290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768</v>
      </c>
      <c r="G98">
        <f t="shared" si="12"/>
        <v>290</v>
      </c>
      <c r="H98" s="154"/>
      <c r="I98">
        <f>BRPL_EOD!AO98+BRPL_EOD!AP98</f>
        <v>89.4</v>
      </c>
      <c r="J98">
        <f>BYPL_EOD!AO98+BYPL_EOD!AP98</f>
        <v>94.98</v>
      </c>
      <c r="K98">
        <f>MES_EOD!AO98+MES_EOD!AP98</f>
        <v>5.32</v>
      </c>
      <c r="L98">
        <f>NDMC_EOD!AO98+NDMC_EOD!AP98</f>
        <v>9.1199999999999992</v>
      </c>
      <c r="M98">
        <f>TPDDL_EOD!AO98+TPDDL_EOD!AP98</f>
        <v>91.18</v>
      </c>
      <c r="N98">
        <f t="shared" si="7"/>
        <v>290</v>
      </c>
      <c r="O98" s="154">
        <f t="shared" si="8"/>
        <v>0</v>
      </c>
      <c r="P98">
        <v>89.4</v>
      </c>
      <c r="Q98">
        <v>94.98</v>
      </c>
      <c r="R98">
        <v>5.32</v>
      </c>
      <c r="S98">
        <v>9.1199999999999992</v>
      </c>
      <c r="T98">
        <v>91.18</v>
      </c>
      <c r="U98" s="156">
        <f t="shared" si="9"/>
        <v>290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4.7361450000000005</v>
      </c>
      <c r="E99" s="156">
        <f t="shared" si="14"/>
        <v>0</v>
      </c>
      <c r="F99" s="156">
        <f t="shared" si="14"/>
        <v>18.239999999999998</v>
      </c>
      <c r="G99" s="156">
        <f t="shared" si="14"/>
        <v>4.7361450000000005</v>
      </c>
      <c r="H99" s="156"/>
      <c r="I99" s="156">
        <f t="shared" si="14"/>
        <v>1.9597949999999982</v>
      </c>
      <c r="J99" s="156">
        <f t="shared" si="14"/>
        <v>1.1478000000000006</v>
      </c>
      <c r="K99" s="156">
        <f t="shared" si="14"/>
        <v>0.13450999999999994</v>
      </c>
      <c r="L99" s="156">
        <f t="shared" si="14"/>
        <v>0.39615499999999976</v>
      </c>
      <c r="M99" s="156">
        <f t="shared" si="14"/>
        <v>1.0979025000000004</v>
      </c>
      <c r="N99" s="156">
        <f t="shared" si="14"/>
        <v>4.7361625000000007</v>
      </c>
      <c r="O99" s="156">
        <f t="shared" si="14"/>
        <v>-1.7499999999994743E-5</v>
      </c>
      <c r="P99" s="156">
        <f t="shared" si="14"/>
        <v>1.9597884164614199</v>
      </c>
      <c r="Q99" s="156">
        <f t="shared" si="14"/>
        <v>1.1477978298324432</v>
      </c>
      <c r="R99" s="156">
        <f t="shared" si="14"/>
        <v>0.13450918642894527</v>
      </c>
      <c r="S99" s="156">
        <f t="shared" si="14"/>
        <v>0.3961526728728888</v>
      </c>
      <c r="T99" s="156">
        <f t="shared" si="14"/>
        <v>1.0978968944043037</v>
      </c>
      <c r="U99" s="156">
        <f t="shared" si="14"/>
        <v>4.7361450000000005</v>
      </c>
      <c r="V99" s="156">
        <f t="shared" si="10"/>
        <v>0</v>
      </c>
      <c r="Y99" s="156">
        <f t="shared" ref="Y99:AD99" si="15">SUM(Y3:Y98)/4000</f>
        <v>0.13718750000000002</v>
      </c>
      <c r="Z99" s="156">
        <f t="shared" si="15"/>
        <v>0.13718750000000002</v>
      </c>
      <c r="AA99" s="156">
        <f t="shared" si="15"/>
        <v>0.13718750000000002</v>
      </c>
      <c r="AB99" s="156">
        <f t="shared" si="15"/>
        <v>0.13718750000000002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8.4</v>
      </c>
      <c r="D3">
        <v>0</v>
      </c>
      <c r="E3">
        <v>0</v>
      </c>
      <c r="F3">
        <v>11.946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18.557500000000001</v>
      </c>
      <c r="R3">
        <v>36.3675</v>
      </c>
      <c r="S3">
        <v>22.510300000000001</v>
      </c>
      <c r="T3">
        <v>0</v>
      </c>
      <c r="U3">
        <v>418.77</v>
      </c>
      <c r="V3">
        <v>11.661683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13.17004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37.593600000000002</v>
      </c>
      <c r="AH3">
        <v>46.781799999999997</v>
      </c>
      <c r="AI3">
        <v>0</v>
      </c>
      <c r="AJ3">
        <v>0</v>
      </c>
      <c r="AK3">
        <v>52.029000000000003</v>
      </c>
      <c r="AL3">
        <v>10.458</v>
      </c>
      <c r="AM3">
        <v>5.2786799999999996</v>
      </c>
      <c r="AN3">
        <v>0.97563</v>
      </c>
      <c r="AO3">
        <v>1.15395</v>
      </c>
      <c r="AP3">
        <v>2.0495999999999999</v>
      </c>
      <c r="AQ3">
        <v>32.319000000000003</v>
      </c>
      <c r="AR3">
        <v>30.266999999999999</v>
      </c>
      <c r="AS3">
        <v>0</v>
      </c>
      <c r="AT3">
        <v>14.9968</v>
      </c>
      <c r="AU3">
        <v>0</v>
      </c>
      <c r="AV3">
        <v>16.8</v>
      </c>
      <c r="AW3">
        <v>0</v>
      </c>
      <c r="AX3">
        <v>0</v>
      </c>
      <c r="AY3">
        <v>0</v>
      </c>
      <c r="AZ3">
        <v>0</v>
      </c>
      <c r="BA3">
        <f>SUM(B3:AZ3)</f>
        <v>2836.652849999999</v>
      </c>
    </row>
    <row r="4" spans="1:53">
      <c r="A4" t="s">
        <v>46</v>
      </c>
      <c r="B4">
        <v>0</v>
      </c>
      <c r="C4">
        <v>8.4</v>
      </c>
      <c r="D4">
        <v>0</v>
      </c>
      <c r="E4">
        <v>0</v>
      </c>
      <c r="F4">
        <v>11.946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18.557500000000001</v>
      </c>
      <c r="R4">
        <v>36.3675</v>
      </c>
      <c r="S4">
        <v>22.510300000000001</v>
      </c>
      <c r="T4">
        <v>0</v>
      </c>
      <c r="U4">
        <v>418.77</v>
      </c>
      <c r="V4">
        <v>11.661683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13.17004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37.593600000000002</v>
      </c>
      <c r="AH4">
        <v>46.781799999999997</v>
      </c>
      <c r="AI4">
        <v>0</v>
      </c>
      <c r="AJ4">
        <v>0</v>
      </c>
      <c r="AK4">
        <v>52.029000000000003</v>
      </c>
      <c r="AL4">
        <v>10.458</v>
      </c>
      <c r="AM4">
        <v>5.2786799999999996</v>
      </c>
      <c r="AN4">
        <v>0.97563</v>
      </c>
      <c r="AO4">
        <v>1.1266080000000001</v>
      </c>
      <c r="AP4">
        <v>2.0495999999999999</v>
      </c>
      <c r="AQ4">
        <v>32.319000000000003</v>
      </c>
      <c r="AR4">
        <v>30.266999999999999</v>
      </c>
      <c r="AS4">
        <v>0</v>
      </c>
      <c r="AT4">
        <v>14.9968</v>
      </c>
      <c r="AU4">
        <v>0</v>
      </c>
      <c r="AV4">
        <v>16.8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2836.6255079999992</v>
      </c>
    </row>
    <row r="5" spans="1:53">
      <c r="A5" t="s">
        <v>47</v>
      </c>
      <c r="B5">
        <v>0</v>
      </c>
      <c r="C5">
        <v>8.4</v>
      </c>
      <c r="D5">
        <v>0</v>
      </c>
      <c r="E5">
        <v>0</v>
      </c>
      <c r="F5">
        <v>11.946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18.557500000000001</v>
      </c>
      <c r="R5">
        <v>32.451000000000001</v>
      </c>
      <c r="S5">
        <v>22.510300000000001</v>
      </c>
      <c r="T5">
        <v>0</v>
      </c>
      <c r="U5">
        <v>418.77</v>
      </c>
      <c r="V5">
        <v>11.661683</v>
      </c>
      <c r="W5">
        <v>147.515624</v>
      </c>
      <c r="X5">
        <v>0</v>
      </c>
      <c r="Y5">
        <v>0</v>
      </c>
      <c r="Z5">
        <v>13.1076</v>
      </c>
      <c r="AA5">
        <v>14.04936</v>
      </c>
      <c r="AB5">
        <v>13.17004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37.593600000000002</v>
      </c>
      <c r="AH5">
        <v>46.781799999999997</v>
      </c>
      <c r="AI5">
        <v>0</v>
      </c>
      <c r="AJ5">
        <v>0</v>
      </c>
      <c r="AK5">
        <v>52.029000000000003</v>
      </c>
      <c r="AL5">
        <v>10.458</v>
      </c>
      <c r="AM5">
        <v>5.2786799999999996</v>
      </c>
      <c r="AN5">
        <v>0.97563</v>
      </c>
      <c r="AO5">
        <v>0.72882599999999997</v>
      </c>
      <c r="AP5">
        <v>2.0495999999999999</v>
      </c>
      <c r="AQ5">
        <v>32.319000000000003</v>
      </c>
      <c r="AR5">
        <v>30.266999999999999</v>
      </c>
      <c r="AS5">
        <v>0</v>
      </c>
      <c r="AT5">
        <v>14.9968</v>
      </c>
      <c r="AU5">
        <v>0</v>
      </c>
      <c r="AV5">
        <v>16.8</v>
      </c>
      <c r="AW5">
        <v>0</v>
      </c>
      <c r="AX5">
        <v>0</v>
      </c>
      <c r="AY5">
        <v>0</v>
      </c>
      <c r="AZ5">
        <v>0</v>
      </c>
      <c r="BA5">
        <f t="shared" si="0"/>
        <v>2818.2618659999994</v>
      </c>
    </row>
    <row r="6" spans="1:53">
      <c r="A6" t="s">
        <v>48</v>
      </c>
      <c r="B6">
        <v>0</v>
      </c>
      <c r="C6">
        <v>8.4</v>
      </c>
      <c r="D6">
        <v>0</v>
      </c>
      <c r="E6">
        <v>0</v>
      </c>
      <c r="F6">
        <v>11.946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18.557500000000001</v>
      </c>
      <c r="R6">
        <v>32.451000000000001</v>
      </c>
      <c r="S6">
        <v>22.510300000000001</v>
      </c>
      <c r="T6">
        <v>0</v>
      </c>
      <c r="U6">
        <v>418.77</v>
      </c>
      <c r="V6">
        <v>11.661683</v>
      </c>
      <c r="W6">
        <v>147.515624</v>
      </c>
      <c r="X6">
        <v>0</v>
      </c>
      <c r="Y6">
        <v>0</v>
      </c>
      <c r="Z6">
        <v>13.1076</v>
      </c>
      <c r="AA6">
        <v>14.04936</v>
      </c>
      <c r="AB6">
        <v>13.17004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37.593600000000002</v>
      </c>
      <c r="AH6">
        <v>46.781799999999997</v>
      </c>
      <c r="AI6">
        <v>0</v>
      </c>
      <c r="AJ6">
        <v>0</v>
      </c>
      <c r="AK6">
        <v>52.029000000000003</v>
      </c>
      <c r="AL6">
        <v>10.458</v>
      </c>
      <c r="AM6">
        <v>5.2786799999999996</v>
      </c>
      <c r="AN6">
        <v>0.97563</v>
      </c>
      <c r="AO6">
        <v>0.66179399999999999</v>
      </c>
      <c r="AP6">
        <v>2.0495999999999999</v>
      </c>
      <c r="AQ6">
        <v>32.319000000000003</v>
      </c>
      <c r="AR6">
        <v>30.266999999999999</v>
      </c>
      <c r="AS6">
        <v>0</v>
      </c>
      <c r="AT6">
        <v>14.9968</v>
      </c>
      <c r="AU6">
        <v>0</v>
      </c>
      <c r="AV6">
        <v>16.8</v>
      </c>
      <c r="AW6">
        <v>0</v>
      </c>
      <c r="AX6">
        <v>0</v>
      </c>
      <c r="AY6">
        <v>0</v>
      </c>
      <c r="AZ6">
        <v>0</v>
      </c>
      <c r="BA6">
        <f t="shared" si="0"/>
        <v>2818.1948339999994</v>
      </c>
    </row>
    <row r="7" spans="1:53">
      <c r="A7" t="s">
        <v>49</v>
      </c>
      <c r="B7">
        <v>0</v>
      </c>
      <c r="C7">
        <v>8.4</v>
      </c>
      <c r="D7">
        <v>0</v>
      </c>
      <c r="E7">
        <v>0</v>
      </c>
      <c r="F7">
        <v>11.946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18.557500000000001</v>
      </c>
      <c r="R7">
        <v>32.451000000000001</v>
      </c>
      <c r="S7">
        <v>22.510300000000001</v>
      </c>
      <c r="T7">
        <v>0</v>
      </c>
      <c r="U7">
        <v>418.77</v>
      </c>
      <c r="V7">
        <v>11.661683</v>
      </c>
      <c r="W7">
        <v>147.515624</v>
      </c>
      <c r="X7">
        <v>0</v>
      </c>
      <c r="Y7">
        <v>0</v>
      </c>
      <c r="Z7">
        <v>13.1076</v>
      </c>
      <c r="AA7">
        <v>14.04936</v>
      </c>
      <c r="AB7">
        <v>13.17004</v>
      </c>
      <c r="AC7">
        <v>0</v>
      </c>
      <c r="AD7">
        <v>9.1149000000000004</v>
      </c>
      <c r="AE7">
        <v>28.8675</v>
      </c>
      <c r="AF7">
        <v>8.8740000000000006</v>
      </c>
      <c r="AG7">
        <v>37.593600000000002</v>
      </c>
      <c r="AH7">
        <v>46.781799999999997</v>
      </c>
      <c r="AI7">
        <v>0</v>
      </c>
      <c r="AJ7">
        <v>0</v>
      </c>
      <c r="AK7">
        <v>52.029000000000003</v>
      </c>
      <c r="AL7">
        <v>10.458</v>
      </c>
      <c r="AM7">
        <v>5.2786799999999996</v>
      </c>
      <c r="AN7">
        <v>0.97563</v>
      </c>
      <c r="AO7">
        <v>0.73970400000000003</v>
      </c>
      <c r="AP7">
        <v>2.0495999999999999</v>
      </c>
      <c r="AQ7">
        <v>21.545999999999999</v>
      </c>
      <c r="AR7">
        <v>30.266999999999999</v>
      </c>
      <c r="AS7">
        <v>0</v>
      </c>
      <c r="AT7">
        <v>14.9968</v>
      </c>
      <c r="AU7">
        <v>0</v>
      </c>
      <c r="AV7">
        <v>16.8</v>
      </c>
      <c r="AW7">
        <v>0</v>
      </c>
      <c r="AX7">
        <v>0</v>
      </c>
      <c r="AY7">
        <v>0</v>
      </c>
      <c r="AZ7">
        <v>0</v>
      </c>
      <c r="BA7">
        <f t="shared" si="0"/>
        <v>2797.8219039999994</v>
      </c>
    </row>
    <row r="8" spans="1:53">
      <c r="A8" t="s">
        <v>50</v>
      </c>
      <c r="B8">
        <v>0</v>
      </c>
      <c r="C8">
        <v>8.4</v>
      </c>
      <c r="D8">
        <v>0</v>
      </c>
      <c r="E8">
        <v>0</v>
      </c>
      <c r="F8">
        <v>11.946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18.557500000000001</v>
      </c>
      <c r="R8">
        <v>32.451000000000001</v>
      </c>
      <c r="S8">
        <v>22.510300000000001</v>
      </c>
      <c r="T8">
        <v>0</v>
      </c>
      <c r="U8">
        <v>418.77</v>
      </c>
      <c r="V8">
        <v>11.661683</v>
      </c>
      <c r="W8">
        <v>147.515624</v>
      </c>
      <c r="X8">
        <v>0</v>
      </c>
      <c r="Y8">
        <v>0</v>
      </c>
      <c r="Z8">
        <v>13.1076</v>
      </c>
      <c r="AA8">
        <v>0</v>
      </c>
      <c r="AB8">
        <v>13.17004</v>
      </c>
      <c r="AC8">
        <v>0</v>
      </c>
      <c r="AD8">
        <v>9.1149000000000004</v>
      </c>
      <c r="AE8">
        <v>28.8675</v>
      </c>
      <c r="AF8">
        <v>8.8740000000000006</v>
      </c>
      <c r="AG8">
        <v>37.593600000000002</v>
      </c>
      <c r="AH8">
        <v>23.390899999999998</v>
      </c>
      <c r="AI8">
        <v>0</v>
      </c>
      <c r="AJ8">
        <v>0</v>
      </c>
      <c r="AK8">
        <v>52.029000000000003</v>
      </c>
      <c r="AL8">
        <v>10.458</v>
      </c>
      <c r="AM8">
        <v>5.2786799999999996</v>
      </c>
      <c r="AN8">
        <v>0.97563</v>
      </c>
      <c r="AO8">
        <v>0.73970400000000003</v>
      </c>
      <c r="AP8">
        <v>2.0495999999999999</v>
      </c>
      <c r="AQ8">
        <v>21.545999999999999</v>
      </c>
      <c r="AR8">
        <v>30.266999999999999</v>
      </c>
      <c r="AS8">
        <v>0</v>
      </c>
      <c r="AT8">
        <v>14.9968</v>
      </c>
      <c r="AU8">
        <v>0</v>
      </c>
      <c r="AV8">
        <v>16.8</v>
      </c>
      <c r="AW8">
        <v>0</v>
      </c>
      <c r="AX8">
        <v>0</v>
      </c>
      <c r="AY8">
        <v>0</v>
      </c>
      <c r="AZ8">
        <v>0</v>
      </c>
      <c r="BA8">
        <f t="shared" si="0"/>
        <v>2760.3816439999991</v>
      </c>
    </row>
    <row r="9" spans="1:53">
      <c r="A9" t="s">
        <v>51</v>
      </c>
      <c r="B9">
        <v>0</v>
      </c>
      <c r="C9">
        <v>8.4</v>
      </c>
      <c r="D9">
        <v>0</v>
      </c>
      <c r="E9">
        <v>0</v>
      </c>
      <c r="F9">
        <v>11.946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18.557500000000001</v>
      </c>
      <c r="R9">
        <v>32.451000000000001</v>
      </c>
      <c r="S9">
        <v>22.510300000000001</v>
      </c>
      <c r="T9">
        <v>0</v>
      </c>
      <c r="U9">
        <v>418.77</v>
      </c>
      <c r="V9">
        <v>11.661683</v>
      </c>
      <c r="W9">
        <v>147.515624</v>
      </c>
      <c r="X9">
        <v>0</v>
      </c>
      <c r="Y9">
        <v>0</v>
      </c>
      <c r="Z9">
        <v>13.1076</v>
      </c>
      <c r="AA9">
        <v>0</v>
      </c>
      <c r="AB9">
        <v>12.2636</v>
      </c>
      <c r="AC9">
        <v>0</v>
      </c>
      <c r="AD9">
        <v>9.1149000000000004</v>
      </c>
      <c r="AE9">
        <v>28.8675</v>
      </c>
      <c r="AF9">
        <v>8.8740000000000006</v>
      </c>
      <c r="AG9">
        <v>37.593600000000002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5.2786799999999996</v>
      </c>
      <c r="AN9">
        <v>0.97563</v>
      </c>
      <c r="AO9">
        <v>0.76969200000000004</v>
      </c>
      <c r="AP9">
        <v>1.7934000000000001</v>
      </c>
      <c r="AQ9">
        <v>10.773</v>
      </c>
      <c r="AR9">
        <v>30.266999999999999</v>
      </c>
      <c r="AS9">
        <v>0</v>
      </c>
      <c r="AT9">
        <v>14.9968</v>
      </c>
      <c r="AU9">
        <v>0</v>
      </c>
      <c r="AV9">
        <v>16.8</v>
      </c>
      <c r="AW9">
        <v>0</v>
      </c>
      <c r="AX9">
        <v>0</v>
      </c>
      <c r="AY9">
        <v>0</v>
      </c>
      <c r="AZ9">
        <v>0</v>
      </c>
      <c r="BA9">
        <f t="shared" si="0"/>
        <v>2725.0850919999998</v>
      </c>
    </row>
    <row r="10" spans="1:53">
      <c r="A10" t="s">
        <v>52</v>
      </c>
      <c r="B10">
        <v>0</v>
      </c>
      <c r="C10">
        <v>8.4</v>
      </c>
      <c r="D10">
        <v>0</v>
      </c>
      <c r="E10">
        <v>0</v>
      </c>
      <c r="F10">
        <v>11.946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18.557500000000001</v>
      </c>
      <c r="R10">
        <v>32.451000000000001</v>
      </c>
      <c r="S10">
        <v>22.510300000000001</v>
      </c>
      <c r="T10">
        <v>0</v>
      </c>
      <c r="U10">
        <v>418.77</v>
      </c>
      <c r="V10">
        <v>11.661683</v>
      </c>
      <c r="W10">
        <v>147.515624</v>
      </c>
      <c r="X10">
        <v>0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9.1149000000000004</v>
      </c>
      <c r="AE10">
        <v>28.8675</v>
      </c>
      <c r="AF10">
        <v>8.8740000000000006</v>
      </c>
      <c r="AG10">
        <v>37.593600000000002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5.2786799999999996</v>
      </c>
      <c r="AN10">
        <v>0.97563</v>
      </c>
      <c r="AO10">
        <v>0.85965599999999998</v>
      </c>
      <c r="AP10">
        <v>1.7934000000000001</v>
      </c>
      <c r="AQ10">
        <v>10.143000000000001</v>
      </c>
      <c r="AR10">
        <v>30.266999999999999</v>
      </c>
      <c r="AS10">
        <v>0</v>
      </c>
      <c r="AT10">
        <v>14.9968</v>
      </c>
      <c r="AU10">
        <v>0</v>
      </c>
      <c r="AV10">
        <v>16.8</v>
      </c>
      <c r="AW10">
        <v>0</v>
      </c>
      <c r="AX10">
        <v>0</v>
      </c>
      <c r="AY10">
        <v>0</v>
      </c>
      <c r="AZ10">
        <v>0</v>
      </c>
      <c r="BA10">
        <f t="shared" si="0"/>
        <v>2712.2814559999997</v>
      </c>
    </row>
    <row r="11" spans="1:53">
      <c r="A11" t="s">
        <v>53</v>
      </c>
      <c r="B11">
        <v>0</v>
      </c>
      <c r="C11">
        <v>8.4</v>
      </c>
      <c r="D11">
        <v>0</v>
      </c>
      <c r="E11">
        <v>0</v>
      </c>
      <c r="F11">
        <v>11.946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18.557500000000001</v>
      </c>
      <c r="R11">
        <v>32.451000000000001</v>
      </c>
      <c r="S11">
        <v>22.510300000000001</v>
      </c>
      <c r="T11">
        <v>0</v>
      </c>
      <c r="U11">
        <v>418.77</v>
      </c>
      <c r="V11">
        <v>11.661683</v>
      </c>
      <c r="W11">
        <v>147.515624</v>
      </c>
      <c r="X11">
        <v>0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9.1149000000000004</v>
      </c>
      <c r="AE11">
        <v>28.8675</v>
      </c>
      <c r="AF11">
        <v>8.8740000000000006</v>
      </c>
      <c r="AG11">
        <v>37.593600000000002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5.2786799999999996</v>
      </c>
      <c r="AN11">
        <v>0.97563</v>
      </c>
      <c r="AO11">
        <v>0.77027999999999996</v>
      </c>
      <c r="AP11">
        <v>1.7934000000000001</v>
      </c>
      <c r="AQ11">
        <v>0</v>
      </c>
      <c r="AR11">
        <v>30.266999999999999</v>
      </c>
      <c r="AS11">
        <v>0</v>
      </c>
      <c r="AT11">
        <v>14.9968</v>
      </c>
      <c r="AU11">
        <v>0</v>
      </c>
      <c r="AV11">
        <v>16.8</v>
      </c>
      <c r="AW11">
        <v>0</v>
      </c>
      <c r="AX11">
        <v>0</v>
      </c>
      <c r="AY11">
        <v>0</v>
      </c>
      <c r="AZ11">
        <v>0</v>
      </c>
      <c r="BA11">
        <f t="shared" si="0"/>
        <v>2702.0490799999998</v>
      </c>
    </row>
    <row r="12" spans="1:53">
      <c r="A12" t="s">
        <v>54</v>
      </c>
      <c r="B12">
        <v>0</v>
      </c>
      <c r="C12">
        <v>8.4</v>
      </c>
      <c r="D12">
        <v>0</v>
      </c>
      <c r="E12">
        <v>0</v>
      </c>
      <c r="F12">
        <v>11.946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18.557500000000001</v>
      </c>
      <c r="R12">
        <v>32.451000000000001</v>
      </c>
      <c r="S12">
        <v>22.510300000000001</v>
      </c>
      <c r="T12">
        <v>0</v>
      </c>
      <c r="U12">
        <v>418.77</v>
      </c>
      <c r="V12">
        <v>11.661683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9.1149000000000004</v>
      </c>
      <c r="AE12">
        <v>28.8675</v>
      </c>
      <c r="AF12">
        <v>8.8740000000000006</v>
      </c>
      <c r="AG12">
        <v>37.593600000000002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5.2786799999999996</v>
      </c>
      <c r="AN12">
        <v>0.97563</v>
      </c>
      <c r="AO12">
        <v>0.74822999999999995</v>
      </c>
      <c r="AP12">
        <v>1.7934000000000001</v>
      </c>
      <c r="AQ12">
        <v>0</v>
      </c>
      <c r="AR12">
        <v>30.266999999999999</v>
      </c>
      <c r="AS12">
        <v>0</v>
      </c>
      <c r="AT12">
        <v>14.9968</v>
      </c>
      <c r="AU12">
        <v>0</v>
      </c>
      <c r="AV12">
        <v>16.8</v>
      </c>
      <c r="AW12">
        <v>0</v>
      </c>
      <c r="AX12">
        <v>0</v>
      </c>
      <c r="AY12">
        <v>0</v>
      </c>
      <c r="AZ12">
        <v>0</v>
      </c>
      <c r="BA12">
        <f t="shared" si="0"/>
        <v>2705.9312300000001</v>
      </c>
    </row>
    <row r="13" spans="1:53">
      <c r="A13" t="s">
        <v>55</v>
      </c>
      <c r="B13">
        <v>0</v>
      </c>
      <c r="C13">
        <v>8.4</v>
      </c>
      <c r="D13">
        <v>0</v>
      </c>
      <c r="E13">
        <v>0</v>
      </c>
      <c r="F13">
        <v>11.946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18.557500000000001</v>
      </c>
      <c r="R13">
        <v>32.451000000000001</v>
      </c>
      <c r="S13">
        <v>22.510300000000001</v>
      </c>
      <c r="T13">
        <v>0</v>
      </c>
      <c r="U13">
        <v>418.77</v>
      </c>
      <c r="V13">
        <v>11.661683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9.1149000000000004</v>
      </c>
      <c r="AE13">
        <v>28.8675</v>
      </c>
      <c r="AF13">
        <v>8.8740000000000006</v>
      </c>
      <c r="AG13">
        <v>37.593600000000002</v>
      </c>
      <c r="AH13">
        <v>0</v>
      </c>
      <c r="AI13">
        <v>0</v>
      </c>
      <c r="AJ13">
        <v>0</v>
      </c>
      <c r="AK13">
        <v>52.029000000000003</v>
      </c>
      <c r="AL13">
        <v>34.86</v>
      </c>
      <c r="AM13">
        <v>5.2786799999999996</v>
      </c>
      <c r="AN13">
        <v>0.97563</v>
      </c>
      <c r="AO13">
        <v>0.75734400000000002</v>
      </c>
      <c r="AP13">
        <v>1.7934000000000001</v>
      </c>
      <c r="AQ13">
        <v>0</v>
      </c>
      <c r="AR13">
        <v>30.266999999999999</v>
      </c>
      <c r="AS13">
        <v>0</v>
      </c>
      <c r="AT13">
        <v>14.9968</v>
      </c>
      <c r="AU13">
        <v>0</v>
      </c>
      <c r="AV13">
        <v>16.8</v>
      </c>
      <c r="AW13">
        <v>0</v>
      </c>
      <c r="AX13">
        <v>0</v>
      </c>
      <c r="AY13">
        <v>0</v>
      </c>
      <c r="AZ13">
        <v>0</v>
      </c>
      <c r="BA13">
        <f t="shared" si="0"/>
        <v>2719.8843440000001</v>
      </c>
    </row>
    <row r="14" spans="1:53">
      <c r="A14" t="s">
        <v>56</v>
      </c>
      <c r="B14">
        <v>0</v>
      </c>
      <c r="C14">
        <v>8.4</v>
      </c>
      <c r="D14">
        <v>0</v>
      </c>
      <c r="E14">
        <v>0</v>
      </c>
      <c r="F14">
        <v>11.946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18.557500000000001</v>
      </c>
      <c r="R14">
        <v>32.451000000000001</v>
      </c>
      <c r="S14">
        <v>22.510300000000001</v>
      </c>
      <c r="T14">
        <v>0</v>
      </c>
      <c r="U14">
        <v>418.77</v>
      </c>
      <c r="V14">
        <v>11.661683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28.8675</v>
      </c>
      <c r="AF14">
        <v>8.8740000000000006</v>
      </c>
      <c r="AG14">
        <v>37.593600000000002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0.97563</v>
      </c>
      <c r="AO14">
        <v>0.85553999999999997</v>
      </c>
      <c r="AP14">
        <v>1.7934000000000001</v>
      </c>
      <c r="AQ14">
        <v>0</v>
      </c>
      <c r="AR14">
        <v>30.266999999999999</v>
      </c>
      <c r="AS14">
        <v>0</v>
      </c>
      <c r="AT14">
        <v>14.9968</v>
      </c>
      <c r="AU14">
        <v>0</v>
      </c>
      <c r="AV14">
        <v>16.8</v>
      </c>
      <c r="AW14">
        <v>0</v>
      </c>
      <c r="AX14">
        <v>0</v>
      </c>
      <c r="AY14">
        <v>0</v>
      </c>
      <c r="AZ14">
        <v>0</v>
      </c>
      <c r="BA14">
        <f t="shared" si="0"/>
        <v>2765.3005399999997</v>
      </c>
    </row>
    <row r="15" spans="1:53">
      <c r="A15" t="s">
        <v>57</v>
      </c>
      <c r="B15">
        <v>0</v>
      </c>
      <c r="C15">
        <v>8.4</v>
      </c>
      <c r="D15">
        <v>0</v>
      </c>
      <c r="E15">
        <v>0</v>
      </c>
      <c r="F15">
        <v>11.946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18.557500000000001</v>
      </c>
      <c r="R15">
        <v>32.451000000000001</v>
      </c>
      <c r="S15">
        <v>22.510300000000001</v>
      </c>
      <c r="T15">
        <v>0</v>
      </c>
      <c r="U15">
        <v>418.77</v>
      </c>
      <c r="V15">
        <v>11.661683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28.8675</v>
      </c>
      <c r="AF15">
        <v>8.8740000000000006</v>
      </c>
      <c r="AG15">
        <v>37.593600000000002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0.97563</v>
      </c>
      <c r="AO15">
        <v>0.83584199999999997</v>
      </c>
      <c r="AP15">
        <v>1.7934000000000001</v>
      </c>
      <c r="AQ15">
        <v>0</v>
      </c>
      <c r="AR15">
        <v>30.266999999999999</v>
      </c>
      <c r="AS15">
        <v>0</v>
      </c>
      <c r="AT15">
        <v>14.9968</v>
      </c>
      <c r="AU15">
        <v>0</v>
      </c>
      <c r="AV15">
        <v>16.8</v>
      </c>
      <c r="AW15">
        <v>0</v>
      </c>
      <c r="AX15">
        <v>0</v>
      </c>
      <c r="AY15">
        <v>0</v>
      </c>
      <c r="AZ15">
        <v>0</v>
      </c>
      <c r="BA15">
        <f t="shared" si="0"/>
        <v>2765.2808419999997</v>
      </c>
    </row>
    <row r="16" spans="1:53">
      <c r="A16" t="s">
        <v>58</v>
      </c>
      <c r="B16">
        <v>0</v>
      </c>
      <c r="C16">
        <v>8.4</v>
      </c>
      <c r="D16">
        <v>0</v>
      </c>
      <c r="E16">
        <v>0</v>
      </c>
      <c r="F16">
        <v>11.946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18.557500000000001</v>
      </c>
      <c r="R16">
        <v>32.451000000000001</v>
      </c>
      <c r="S16">
        <v>22.510300000000001</v>
      </c>
      <c r="T16">
        <v>0</v>
      </c>
      <c r="U16">
        <v>418.77</v>
      </c>
      <c r="V16">
        <v>11.661683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28.8675</v>
      </c>
      <c r="AF16">
        <v>8.8740000000000006</v>
      </c>
      <c r="AG16">
        <v>37.593600000000002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0.97563</v>
      </c>
      <c r="AO16">
        <v>0.81614399999999998</v>
      </c>
      <c r="AP16">
        <v>1.7934000000000001</v>
      </c>
      <c r="AQ16">
        <v>0</v>
      </c>
      <c r="AR16">
        <v>30.266999999999999</v>
      </c>
      <c r="AS16">
        <v>0</v>
      </c>
      <c r="AT16">
        <v>14.9968</v>
      </c>
      <c r="AU16">
        <v>0</v>
      </c>
      <c r="AV16">
        <v>16.8</v>
      </c>
      <c r="AW16">
        <v>0</v>
      </c>
      <c r="AX16">
        <v>0</v>
      </c>
      <c r="AY16">
        <v>0</v>
      </c>
      <c r="AZ16">
        <v>0</v>
      </c>
      <c r="BA16">
        <f t="shared" si="0"/>
        <v>2765.2611439999996</v>
      </c>
    </row>
    <row r="17" spans="1:53">
      <c r="A17" t="s">
        <v>59</v>
      </c>
      <c r="B17">
        <v>0</v>
      </c>
      <c r="C17">
        <v>8.4</v>
      </c>
      <c r="D17">
        <v>0</v>
      </c>
      <c r="E17">
        <v>0</v>
      </c>
      <c r="F17">
        <v>11.946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18.557500000000001</v>
      </c>
      <c r="R17">
        <v>32.451000000000001</v>
      </c>
      <c r="S17">
        <v>22.510300000000001</v>
      </c>
      <c r="T17">
        <v>0</v>
      </c>
      <c r="U17">
        <v>418.77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28.8675</v>
      </c>
      <c r="AF17">
        <v>8.8740000000000006</v>
      </c>
      <c r="AG17">
        <v>37.593600000000002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0</v>
      </c>
      <c r="AN17">
        <v>0.97563</v>
      </c>
      <c r="AO17">
        <v>0.73794000000000004</v>
      </c>
      <c r="AP17">
        <v>1.7934000000000001</v>
      </c>
      <c r="AQ17">
        <v>0</v>
      </c>
      <c r="AR17">
        <v>30.266999999999999</v>
      </c>
      <c r="AS17">
        <v>0</v>
      </c>
      <c r="AT17">
        <v>14.9968</v>
      </c>
      <c r="AU17">
        <v>0</v>
      </c>
      <c r="AV17">
        <v>16.8</v>
      </c>
      <c r="AW17">
        <v>0</v>
      </c>
      <c r="AX17">
        <v>0</v>
      </c>
      <c r="AY17">
        <v>0</v>
      </c>
      <c r="AZ17">
        <v>0</v>
      </c>
      <c r="BA17">
        <f t="shared" si="0"/>
        <v>2759.9042599999998</v>
      </c>
    </row>
    <row r="18" spans="1:53">
      <c r="A18" t="s">
        <v>60</v>
      </c>
      <c r="B18">
        <v>0</v>
      </c>
      <c r="C18">
        <v>8.4</v>
      </c>
      <c r="D18">
        <v>0</v>
      </c>
      <c r="E18">
        <v>0</v>
      </c>
      <c r="F18">
        <v>11.946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18.557500000000001</v>
      </c>
      <c r="R18">
        <v>32.451000000000001</v>
      </c>
      <c r="S18">
        <v>22.510300000000001</v>
      </c>
      <c r="T18">
        <v>0</v>
      </c>
      <c r="U18">
        <v>418.77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28.8675</v>
      </c>
      <c r="AF18">
        <v>8.8740000000000006</v>
      </c>
      <c r="AG18">
        <v>37.593600000000002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0</v>
      </c>
      <c r="AN18">
        <v>0.97563</v>
      </c>
      <c r="AO18">
        <v>0.62798399999999999</v>
      </c>
      <c r="AP18">
        <v>1.7934000000000001</v>
      </c>
      <c r="AQ18">
        <v>0</v>
      </c>
      <c r="AR18">
        <v>30.266999999999999</v>
      </c>
      <c r="AS18">
        <v>0</v>
      </c>
      <c r="AT18">
        <v>14.9968</v>
      </c>
      <c r="AU18">
        <v>0</v>
      </c>
      <c r="AV18">
        <v>16.8</v>
      </c>
      <c r="AW18">
        <v>0</v>
      </c>
      <c r="AX18">
        <v>0</v>
      </c>
      <c r="AY18">
        <v>0</v>
      </c>
      <c r="AZ18">
        <v>0</v>
      </c>
      <c r="BA18">
        <f t="shared" si="0"/>
        <v>2759.794304</v>
      </c>
    </row>
    <row r="19" spans="1:53">
      <c r="A19" t="s">
        <v>61</v>
      </c>
      <c r="B19">
        <v>0</v>
      </c>
      <c r="C19">
        <v>8.4</v>
      </c>
      <c r="D19">
        <v>0</v>
      </c>
      <c r="E19">
        <v>0</v>
      </c>
      <c r="F19">
        <v>11.946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18.557500000000001</v>
      </c>
      <c r="R19">
        <v>32.451000000000001</v>
      </c>
      <c r="S19">
        <v>22.510300000000001</v>
      </c>
      <c r="T19">
        <v>0</v>
      </c>
      <c r="U19">
        <v>418.77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28.8675</v>
      </c>
      <c r="AF19">
        <v>8.8740000000000006</v>
      </c>
      <c r="AG19">
        <v>37.593600000000002</v>
      </c>
      <c r="AH19">
        <v>23.390899999999998</v>
      </c>
      <c r="AI19">
        <v>0</v>
      </c>
      <c r="AJ19">
        <v>0</v>
      </c>
      <c r="AK19">
        <v>52.029000000000003</v>
      </c>
      <c r="AL19">
        <v>80.177999999999997</v>
      </c>
      <c r="AM19">
        <v>0</v>
      </c>
      <c r="AN19">
        <v>0.95650000000000002</v>
      </c>
      <c r="AO19">
        <v>0.63739199999999996</v>
      </c>
      <c r="AP19">
        <v>1.7934000000000001</v>
      </c>
      <c r="AQ19">
        <v>0</v>
      </c>
      <c r="AR19">
        <v>30.266999999999999</v>
      </c>
      <c r="AS19">
        <v>0</v>
      </c>
      <c r="AT19">
        <v>14.9968</v>
      </c>
      <c r="AU19">
        <v>0</v>
      </c>
      <c r="AV19">
        <v>16.8</v>
      </c>
      <c r="AW19">
        <v>0</v>
      </c>
      <c r="AX19">
        <v>0</v>
      </c>
      <c r="AY19">
        <v>0</v>
      </c>
      <c r="AZ19">
        <v>0</v>
      </c>
      <c r="BA19">
        <f t="shared" si="0"/>
        <v>2790.2064819999996</v>
      </c>
    </row>
    <row r="20" spans="1:53">
      <c r="A20" t="s">
        <v>62</v>
      </c>
      <c r="B20">
        <v>0</v>
      </c>
      <c r="C20">
        <v>6.3</v>
      </c>
      <c r="D20">
        <v>0</v>
      </c>
      <c r="E20">
        <v>0</v>
      </c>
      <c r="F20">
        <v>11.946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18.557500000000001</v>
      </c>
      <c r="R20">
        <v>32.451000000000001</v>
      </c>
      <c r="S20">
        <v>22.510300000000001</v>
      </c>
      <c r="T20">
        <v>0</v>
      </c>
      <c r="U20">
        <v>418.77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9.1149000000000004</v>
      </c>
      <c r="AE20">
        <v>28.8675</v>
      </c>
      <c r="AF20">
        <v>8.8740000000000006</v>
      </c>
      <c r="AG20">
        <v>37.593600000000002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0</v>
      </c>
      <c r="AN20">
        <v>0.95650000000000002</v>
      </c>
      <c r="AO20">
        <v>0.56095200000000001</v>
      </c>
      <c r="AP20">
        <v>1.7934000000000001</v>
      </c>
      <c r="AQ20">
        <v>6.7409999999999997</v>
      </c>
      <c r="AR20">
        <v>30.266999999999999</v>
      </c>
      <c r="AS20">
        <v>0</v>
      </c>
      <c r="AT20">
        <v>14.9968</v>
      </c>
      <c r="AU20">
        <v>0</v>
      </c>
      <c r="AV20">
        <v>18.899999999999999</v>
      </c>
      <c r="AW20">
        <v>0</v>
      </c>
      <c r="AX20">
        <v>0</v>
      </c>
      <c r="AY20">
        <v>0</v>
      </c>
      <c r="AZ20">
        <v>0</v>
      </c>
      <c r="BA20">
        <f t="shared" si="0"/>
        <v>2758.5714019999991</v>
      </c>
    </row>
    <row r="21" spans="1:53">
      <c r="A21" t="s">
        <v>63</v>
      </c>
      <c r="B21">
        <v>0</v>
      </c>
      <c r="C21">
        <v>4.2</v>
      </c>
      <c r="D21">
        <v>0</v>
      </c>
      <c r="E21">
        <v>0</v>
      </c>
      <c r="F21">
        <v>11.946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18.557500000000001</v>
      </c>
      <c r="R21">
        <v>32.451000000000001</v>
      </c>
      <c r="S21">
        <v>22.510300000000001</v>
      </c>
      <c r="T21">
        <v>0</v>
      </c>
      <c r="U21">
        <v>418.77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0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37.593600000000002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0.95650000000000002</v>
      </c>
      <c r="AO21">
        <v>0.51302999999999999</v>
      </c>
      <c r="AP21">
        <v>1.7934000000000001</v>
      </c>
      <c r="AQ21">
        <v>10.08</v>
      </c>
      <c r="AR21">
        <v>30.266999999999999</v>
      </c>
      <c r="AS21">
        <v>0</v>
      </c>
      <c r="AT21">
        <v>14.9968</v>
      </c>
      <c r="AU21">
        <v>0</v>
      </c>
      <c r="AV21">
        <v>21</v>
      </c>
      <c r="AW21">
        <v>0</v>
      </c>
      <c r="AX21">
        <v>0</v>
      </c>
      <c r="AY21">
        <v>0</v>
      </c>
      <c r="AZ21">
        <v>0</v>
      </c>
      <c r="BA21">
        <f t="shared" si="0"/>
        <v>2813.5465959999992</v>
      </c>
    </row>
    <row r="22" spans="1:53">
      <c r="A22" t="s">
        <v>64</v>
      </c>
      <c r="B22">
        <v>0</v>
      </c>
      <c r="C22">
        <v>4.2</v>
      </c>
      <c r="D22">
        <v>0</v>
      </c>
      <c r="E22">
        <v>0</v>
      </c>
      <c r="F22">
        <v>11.946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18.557500000000001</v>
      </c>
      <c r="R22">
        <v>32.451000000000001</v>
      </c>
      <c r="S22">
        <v>22.510300000000001</v>
      </c>
      <c r="T22">
        <v>0</v>
      </c>
      <c r="U22">
        <v>418.77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0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37.593600000000002</v>
      </c>
      <c r="AH22">
        <v>24.5273</v>
      </c>
      <c r="AI22">
        <v>0</v>
      </c>
      <c r="AJ22">
        <v>0</v>
      </c>
      <c r="AK22">
        <v>52.029000000000003</v>
      </c>
      <c r="AL22">
        <v>34.86</v>
      </c>
      <c r="AM22">
        <v>10.557359999999999</v>
      </c>
      <c r="AN22">
        <v>0.95650000000000002</v>
      </c>
      <c r="AO22">
        <v>0.25930799999999998</v>
      </c>
      <c r="AP22">
        <v>1.7934000000000001</v>
      </c>
      <c r="AQ22">
        <v>12.789</v>
      </c>
      <c r="AR22">
        <v>30.266999999999999</v>
      </c>
      <c r="AS22">
        <v>0</v>
      </c>
      <c r="AT22">
        <v>14.9968</v>
      </c>
      <c r="AU22">
        <v>0</v>
      </c>
      <c r="AV22">
        <v>21</v>
      </c>
      <c r="AW22">
        <v>0</v>
      </c>
      <c r="AX22">
        <v>0</v>
      </c>
      <c r="AY22">
        <v>0</v>
      </c>
      <c r="AZ22">
        <v>0</v>
      </c>
      <c r="BA22">
        <f t="shared" si="0"/>
        <v>2829.4226739999999</v>
      </c>
    </row>
    <row r="23" spans="1:53">
      <c r="A23" t="s">
        <v>65</v>
      </c>
      <c r="B23">
        <v>0</v>
      </c>
      <c r="C23">
        <v>2.1</v>
      </c>
      <c r="D23">
        <v>0</v>
      </c>
      <c r="E23">
        <v>0</v>
      </c>
      <c r="F23">
        <v>11.946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18.557500000000001</v>
      </c>
      <c r="R23">
        <v>32.451000000000001</v>
      </c>
      <c r="S23">
        <v>22.510300000000001</v>
      </c>
      <c r="T23">
        <v>0</v>
      </c>
      <c r="U23">
        <v>418.77</v>
      </c>
      <c r="V23">
        <v>11.661683</v>
      </c>
      <c r="W23">
        <v>147.515624</v>
      </c>
      <c r="X23">
        <v>0</v>
      </c>
      <c r="Y23">
        <v>0</v>
      </c>
      <c r="Z23">
        <v>13.1076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37.593600000000002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0.122598</v>
      </c>
      <c r="AP23">
        <v>1.7934000000000001</v>
      </c>
      <c r="AQ23">
        <v>21.545999999999999</v>
      </c>
      <c r="AR23">
        <v>30.266999999999999</v>
      </c>
      <c r="AS23">
        <v>0</v>
      </c>
      <c r="AT23">
        <v>14.9968</v>
      </c>
      <c r="AU23">
        <v>0</v>
      </c>
      <c r="AV23">
        <v>23.1</v>
      </c>
      <c r="AW23">
        <v>0</v>
      </c>
      <c r="AX23">
        <v>0</v>
      </c>
      <c r="AY23">
        <v>0</v>
      </c>
      <c r="AZ23">
        <v>0</v>
      </c>
      <c r="BA23">
        <f t="shared" si="0"/>
        <v>2887.7393439999992</v>
      </c>
    </row>
    <row r="24" spans="1:53">
      <c r="A24" t="s">
        <v>66</v>
      </c>
      <c r="B24">
        <v>0</v>
      </c>
      <c r="C24">
        <v>6.3</v>
      </c>
      <c r="D24">
        <v>0</v>
      </c>
      <c r="E24">
        <v>0</v>
      </c>
      <c r="F24">
        <v>11.946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18.557500000000001</v>
      </c>
      <c r="R24">
        <v>32.451000000000001</v>
      </c>
      <c r="S24">
        <v>22.510300000000001</v>
      </c>
      <c r="T24">
        <v>0</v>
      </c>
      <c r="U24">
        <v>418.77</v>
      </c>
      <c r="V24">
        <v>11.661683</v>
      </c>
      <c r="W24">
        <v>147.515624</v>
      </c>
      <c r="X24">
        <v>0</v>
      </c>
      <c r="Y24">
        <v>0</v>
      </c>
      <c r="Z24">
        <v>13.1076</v>
      </c>
      <c r="AA24">
        <v>28.09872</v>
      </c>
      <c r="AB24">
        <v>13.0634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37.593600000000002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0.30370200000000003</v>
      </c>
      <c r="AP24">
        <v>1.7934000000000001</v>
      </c>
      <c r="AQ24">
        <v>32.319000000000003</v>
      </c>
      <c r="AR24">
        <v>30.266999999999999</v>
      </c>
      <c r="AS24">
        <v>0</v>
      </c>
      <c r="AT24">
        <v>14.9968</v>
      </c>
      <c r="AU24">
        <v>0</v>
      </c>
      <c r="AV24">
        <v>18.899999999999999</v>
      </c>
      <c r="AW24">
        <v>0</v>
      </c>
      <c r="AX24">
        <v>0</v>
      </c>
      <c r="AY24">
        <v>0</v>
      </c>
      <c r="AZ24">
        <v>0</v>
      </c>
      <c r="BA24">
        <f t="shared" si="0"/>
        <v>2910.9172880000001</v>
      </c>
    </row>
    <row r="25" spans="1:53">
      <c r="A25" t="s">
        <v>67</v>
      </c>
      <c r="B25">
        <v>0</v>
      </c>
      <c r="C25">
        <v>6.3</v>
      </c>
      <c r="D25">
        <v>0</v>
      </c>
      <c r="E25">
        <v>0</v>
      </c>
      <c r="F25">
        <v>11.946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18.557500000000001</v>
      </c>
      <c r="R25">
        <v>36.3675</v>
      </c>
      <c r="S25">
        <v>22.510300000000001</v>
      </c>
      <c r="T25">
        <v>0</v>
      </c>
      <c r="U25">
        <v>418.77</v>
      </c>
      <c r="V25">
        <v>11.661683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37.593600000000002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0.16081799999999999</v>
      </c>
      <c r="AP25">
        <v>6.2769000000000004</v>
      </c>
      <c r="AQ25">
        <v>32.319000000000003</v>
      </c>
      <c r="AR25">
        <v>30.266999999999999</v>
      </c>
      <c r="AS25">
        <v>0</v>
      </c>
      <c r="AT25">
        <v>14.9968</v>
      </c>
      <c r="AU25">
        <v>0</v>
      </c>
      <c r="AV25">
        <v>18.899999999999999</v>
      </c>
      <c r="AW25">
        <v>0</v>
      </c>
      <c r="AX25">
        <v>0</v>
      </c>
      <c r="AY25">
        <v>0</v>
      </c>
      <c r="AZ25">
        <v>0</v>
      </c>
      <c r="BA25">
        <f t="shared" si="0"/>
        <v>2960.3771039999997</v>
      </c>
    </row>
    <row r="26" spans="1:53">
      <c r="A26" t="s">
        <v>68</v>
      </c>
      <c r="B26">
        <v>0</v>
      </c>
      <c r="C26">
        <v>6.3</v>
      </c>
      <c r="D26">
        <v>0</v>
      </c>
      <c r="E26">
        <v>0</v>
      </c>
      <c r="F26">
        <v>11.946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18.557500000000001</v>
      </c>
      <c r="R26">
        <v>36.3675</v>
      </c>
      <c r="S26">
        <v>22.510300000000001</v>
      </c>
      <c r="T26">
        <v>0</v>
      </c>
      <c r="U26">
        <v>418.77</v>
      </c>
      <c r="V26">
        <v>11.661683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37.593600000000002</v>
      </c>
      <c r="AH26">
        <v>70.172700000000006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0</v>
      </c>
      <c r="AP26">
        <v>6.2769000000000004</v>
      </c>
      <c r="AQ26">
        <v>32.319000000000003</v>
      </c>
      <c r="AR26">
        <v>30.266999999999999</v>
      </c>
      <c r="AS26">
        <v>0</v>
      </c>
      <c r="AT26">
        <v>14.9968</v>
      </c>
      <c r="AU26">
        <v>0</v>
      </c>
      <c r="AV26">
        <v>18.899999999999999</v>
      </c>
      <c r="AW26">
        <v>0</v>
      </c>
      <c r="AX26">
        <v>0</v>
      </c>
      <c r="AY26">
        <v>0</v>
      </c>
      <c r="AZ26">
        <v>0</v>
      </c>
      <c r="BA26">
        <f t="shared" si="0"/>
        <v>3000.1561859999997</v>
      </c>
    </row>
    <row r="27" spans="1:53">
      <c r="A27" t="s">
        <v>69</v>
      </c>
      <c r="B27">
        <v>0</v>
      </c>
      <c r="C27">
        <v>8.4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18.557500000000001</v>
      </c>
      <c r="R27">
        <v>36.3675</v>
      </c>
      <c r="S27">
        <v>22.510300000000001</v>
      </c>
      <c r="T27">
        <v>0</v>
      </c>
      <c r="U27">
        <v>418.77</v>
      </c>
      <c r="V27">
        <v>11.661683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37.593600000000002</v>
      </c>
      <c r="AH27">
        <v>70.172700000000006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0</v>
      </c>
      <c r="AP27">
        <v>6.2769000000000004</v>
      </c>
      <c r="AQ27">
        <v>32.319000000000003</v>
      </c>
      <c r="AR27">
        <v>30.266999999999999</v>
      </c>
      <c r="AS27">
        <v>0</v>
      </c>
      <c r="AT27">
        <v>14.9968</v>
      </c>
      <c r="AU27">
        <v>0</v>
      </c>
      <c r="AV27">
        <v>16.8</v>
      </c>
      <c r="AW27">
        <v>31.494</v>
      </c>
      <c r="AX27">
        <v>0</v>
      </c>
      <c r="AY27">
        <v>0</v>
      </c>
      <c r="AZ27">
        <v>0</v>
      </c>
      <c r="BA27">
        <f t="shared" si="0"/>
        <v>3029.3820259999993</v>
      </c>
    </row>
    <row r="28" spans="1:53">
      <c r="A28" t="s">
        <v>70</v>
      </c>
      <c r="B28">
        <v>0</v>
      </c>
      <c r="C28">
        <v>8.4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18.557500000000001</v>
      </c>
      <c r="R28">
        <v>36.3675</v>
      </c>
      <c r="S28">
        <v>22.510300000000001</v>
      </c>
      <c r="T28">
        <v>0</v>
      </c>
      <c r="U28">
        <v>418.77</v>
      </c>
      <c r="V28">
        <v>11.661683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37.593600000000002</v>
      </c>
      <c r="AH28">
        <v>70.172700000000006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0</v>
      </c>
      <c r="AP28">
        <v>1.7934000000000001</v>
      </c>
      <c r="AQ28">
        <v>32.319000000000003</v>
      </c>
      <c r="AR28">
        <v>30.266999999999999</v>
      </c>
      <c r="AS28">
        <v>0</v>
      </c>
      <c r="AT28">
        <v>14.9968</v>
      </c>
      <c r="AU28">
        <v>0</v>
      </c>
      <c r="AV28">
        <v>16.8</v>
      </c>
      <c r="AW28">
        <v>31.494</v>
      </c>
      <c r="AX28">
        <v>0</v>
      </c>
      <c r="AY28">
        <v>0</v>
      </c>
      <c r="AZ28">
        <v>0</v>
      </c>
      <c r="BA28">
        <f t="shared" si="0"/>
        <v>3038.1485459999994</v>
      </c>
    </row>
    <row r="29" spans="1:53">
      <c r="A29" t="s">
        <v>71</v>
      </c>
      <c r="B29">
        <v>0</v>
      </c>
      <c r="C29">
        <v>8.4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18.557500000000001</v>
      </c>
      <c r="R29">
        <v>36.3675</v>
      </c>
      <c r="S29">
        <v>22.510300000000001</v>
      </c>
      <c r="T29">
        <v>0</v>
      </c>
      <c r="U29">
        <v>418.77</v>
      </c>
      <c r="V29">
        <v>11.661683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37.593600000000002</v>
      </c>
      <c r="AH29">
        <v>70.172700000000006</v>
      </c>
      <c r="AI29">
        <v>49.646999999999998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0</v>
      </c>
      <c r="AP29">
        <v>1.7934000000000001</v>
      </c>
      <c r="AQ29">
        <v>32.319000000000003</v>
      </c>
      <c r="AR29">
        <v>30.266999999999999</v>
      </c>
      <c r="AS29">
        <v>0</v>
      </c>
      <c r="AT29">
        <v>14.9968</v>
      </c>
      <c r="AU29">
        <v>0</v>
      </c>
      <c r="AV29">
        <v>16.8</v>
      </c>
      <c r="AW29">
        <v>31.494</v>
      </c>
      <c r="AX29">
        <v>0</v>
      </c>
      <c r="AY29">
        <v>0</v>
      </c>
      <c r="AZ29">
        <v>0</v>
      </c>
      <c r="BA29">
        <f t="shared" si="0"/>
        <v>3038.1485459999994</v>
      </c>
    </row>
    <row r="30" spans="1:53">
      <c r="A30" t="s">
        <v>72</v>
      </c>
      <c r="B30">
        <v>0</v>
      </c>
      <c r="C30">
        <v>8.4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18.557500000000001</v>
      </c>
      <c r="R30">
        <v>36.3675</v>
      </c>
      <c r="S30">
        <v>22.510300000000001</v>
      </c>
      <c r="T30">
        <v>0</v>
      </c>
      <c r="U30">
        <v>418.77</v>
      </c>
      <c r="V30">
        <v>11.661683</v>
      </c>
      <c r="W30">
        <v>147.515624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37.593600000000002</v>
      </c>
      <c r="AH30">
        <v>70.172700000000006</v>
      </c>
      <c r="AI30">
        <v>49.646999999999998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0</v>
      </c>
      <c r="AP30">
        <v>1.7934000000000001</v>
      </c>
      <c r="AQ30">
        <v>32.319000000000003</v>
      </c>
      <c r="AR30">
        <v>30.266999999999999</v>
      </c>
      <c r="AS30">
        <v>0</v>
      </c>
      <c r="AT30">
        <v>14.9968</v>
      </c>
      <c r="AU30">
        <v>0</v>
      </c>
      <c r="AV30">
        <v>14.7</v>
      </c>
      <c r="AW30">
        <v>31.494</v>
      </c>
      <c r="AX30">
        <v>0</v>
      </c>
      <c r="AY30">
        <v>0</v>
      </c>
      <c r="AZ30">
        <v>0</v>
      </c>
      <c r="BA30">
        <f t="shared" si="0"/>
        <v>3036.0485459999991</v>
      </c>
    </row>
    <row r="31" spans="1:53">
      <c r="A31" t="s">
        <v>73</v>
      </c>
      <c r="B31">
        <v>0</v>
      </c>
      <c r="C31">
        <v>8.4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18.557500000000001</v>
      </c>
      <c r="R31">
        <v>36.3675</v>
      </c>
      <c r="S31">
        <v>22.510300000000001</v>
      </c>
      <c r="T31">
        <v>0</v>
      </c>
      <c r="U31">
        <v>418.77</v>
      </c>
      <c r="V31">
        <v>11.661683</v>
      </c>
      <c r="W31">
        <v>147.515624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29.033519999999999</v>
      </c>
      <c r="AD31">
        <v>9.1149000000000004</v>
      </c>
      <c r="AE31">
        <v>49.436556000000003</v>
      </c>
      <c r="AF31">
        <v>8.8740000000000006</v>
      </c>
      <c r="AG31">
        <v>37.593600000000002</v>
      </c>
      <c r="AH31">
        <v>70.172700000000006</v>
      </c>
      <c r="AI31">
        <v>7.6379999999999999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0</v>
      </c>
      <c r="AP31">
        <v>1.7934000000000001</v>
      </c>
      <c r="AQ31">
        <v>21.545999999999999</v>
      </c>
      <c r="AR31">
        <v>30.266999999999999</v>
      </c>
      <c r="AS31">
        <v>0</v>
      </c>
      <c r="AT31">
        <v>14.9968</v>
      </c>
      <c r="AU31">
        <v>0</v>
      </c>
      <c r="AV31">
        <v>10.5</v>
      </c>
      <c r="AW31">
        <v>31.494</v>
      </c>
      <c r="AX31">
        <v>0</v>
      </c>
      <c r="AY31">
        <v>0</v>
      </c>
      <c r="AZ31">
        <v>0</v>
      </c>
      <c r="BA31">
        <f t="shared" si="0"/>
        <v>2969.9516459999991</v>
      </c>
    </row>
    <row r="32" spans="1:53">
      <c r="A32" t="s">
        <v>74</v>
      </c>
      <c r="B32">
        <v>0</v>
      </c>
      <c r="C32">
        <v>6.3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18.557500000000001</v>
      </c>
      <c r="R32">
        <v>36.3675</v>
      </c>
      <c r="S32">
        <v>22.510300000000001</v>
      </c>
      <c r="T32">
        <v>0</v>
      </c>
      <c r="U32">
        <v>418.77</v>
      </c>
      <c r="V32">
        <v>11.661683</v>
      </c>
      <c r="W32">
        <v>147.515624</v>
      </c>
      <c r="X32">
        <v>0</v>
      </c>
      <c r="Y32">
        <v>0</v>
      </c>
      <c r="Z32">
        <v>13.1076</v>
      </c>
      <c r="AA32">
        <v>28.045000000000002</v>
      </c>
      <c r="AB32">
        <v>39.510120000000001</v>
      </c>
      <c r="AC32">
        <v>29.033519999999999</v>
      </c>
      <c r="AD32">
        <v>9.1149000000000004</v>
      </c>
      <c r="AE32">
        <v>49.436556000000003</v>
      </c>
      <c r="AF32">
        <v>8.8740000000000006</v>
      </c>
      <c r="AG32">
        <v>37.593600000000002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0</v>
      </c>
      <c r="AP32">
        <v>1.7934000000000001</v>
      </c>
      <c r="AQ32">
        <v>10.08</v>
      </c>
      <c r="AR32">
        <v>30.266999999999999</v>
      </c>
      <c r="AS32">
        <v>0</v>
      </c>
      <c r="AT32">
        <v>14.9968</v>
      </c>
      <c r="AU32">
        <v>0</v>
      </c>
      <c r="AV32">
        <v>8.4</v>
      </c>
      <c r="AW32">
        <v>31.494</v>
      </c>
      <c r="AX32">
        <v>0</v>
      </c>
      <c r="AY32">
        <v>0</v>
      </c>
      <c r="AZ32">
        <v>0</v>
      </c>
      <c r="BA32">
        <f t="shared" si="0"/>
        <v>2925.749026</v>
      </c>
    </row>
    <row r="33" spans="1:53">
      <c r="A33" t="s">
        <v>75</v>
      </c>
      <c r="B33">
        <v>0</v>
      </c>
      <c r="C33">
        <v>4.2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18.557500000000001</v>
      </c>
      <c r="R33">
        <v>36.3675</v>
      </c>
      <c r="S33">
        <v>22.510300000000001</v>
      </c>
      <c r="T33">
        <v>0</v>
      </c>
      <c r="U33">
        <v>418.77</v>
      </c>
      <c r="V33">
        <v>11.661683</v>
      </c>
      <c r="W33">
        <v>147.515624</v>
      </c>
      <c r="X33">
        <v>0</v>
      </c>
      <c r="Y33">
        <v>0</v>
      </c>
      <c r="Z33">
        <v>13.1076</v>
      </c>
      <c r="AA33">
        <v>14.04936</v>
      </c>
      <c r="AB33">
        <v>39.510120000000001</v>
      </c>
      <c r="AC33">
        <v>19.35568</v>
      </c>
      <c r="AD33">
        <v>9.1149000000000004</v>
      </c>
      <c r="AE33">
        <v>49.436556000000003</v>
      </c>
      <c r="AF33">
        <v>8.8740000000000006</v>
      </c>
      <c r="AG33">
        <v>37.593600000000002</v>
      </c>
      <c r="AH33">
        <v>46.781799999999997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0.95650000000000002</v>
      </c>
      <c r="AO33">
        <v>0</v>
      </c>
      <c r="AP33">
        <v>1.7934000000000001</v>
      </c>
      <c r="AQ33">
        <v>0</v>
      </c>
      <c r="AR33">
        <v>30.266999999999999</v>
      </c>
      <c r="AS33">
        <v>0</v>
      </c>
      <c r="AT33">
        <v>14.9968</v>
      </c>
      <c r="AU33">
        <v>0</v>
      </c>
      <c r="AV33">
        <v>4.2</v>
      </c>
      <c r="AW33">
        <v>31.494</v>
      </c>
      <c r="AX33">
        <v>0</v>
      </c>
      <c r="AY33">
        <v>0</v>
      </c>
      <c r="AZ33">
        <v>0</v>
      </c>
      <c r="BA33">
        <f t="shared" si="0"/>
        <v>2877.8708659999993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18.557500000000001</v>
      </c>
      <c r="R34">
        <v>36.3675</v>
      </c>
      <c r="S34">
        <v>22.510300000000001</v>
      </c>
      <c r="T34">
        <v>0</v>
      </c>
      <c r="U34">
        <v>418.77</v>
      </c>
      <c r="V34">
        <v>11.661683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9.1149000000000004</v>
      </c>
      <c r="AE34">
        <v>49.436556000000003</v>
      </c>
      <c r="AF34">
        <v>8.8740000000000006</v>
      </c>
      <c r="AG34">
        <v>37.593600000000002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6.9316000000000004</v>
      </c>
      <c r="AN34">
        <v>0.95650000000000002</v>
      </c>
      <c r="AO34">
        <v>0</v>
      </c>
      <c r="AP34">
        <v>1.7934000000000001</v>
      </c>
      <c r="AQ34">
        <v>0</v>
      </c>
      <c r="AR34">
        <v>30.266999999999999</v>
      </c>
      <c r="AS34">
        <v>0</v>
      </c>
      <c r="AT34">
        <v>14.9968</v>
      </c>
      <c r="AU34">
        <v>0</v>
      </c>
      <c r="AV34">
        <v>4.2</v>
      </c>
      <c r="AW34">
        <v>31.494</v>
      </c>
      <c r="AX34">
        <v>0</v>
      </c>
      <c r="AY34">
        <v>0</v>
      </c>
      <c r="AZ34">
        <v>0</v>
      </c>
      <c r="BA34">
        <f t="shared" si="0"/>
        <v>2855.9957459999996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18.557500000000001</v>
      </c>
      <c r="R35">
        <v>36.3675</v>
      </c>
      <c r="S35">
        <v>22.510300000000001</v>
      </c>
      <c r="T35">
        <v>0</v>
      </c>
      <c r="U35">
        <v>418.77</v>
      </c>
      <c r="V35">
        <v>11.661683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49.436556000000003</v>
      </c>
      <c r="AF35">
        <v>8.8740000000000006</v>
      </c>
      <c r="AG35">
        <v>37.593600000000002</v>
      </c>
      <c r="AH35">
        <v>23.390899999999998</v>
      </c>
      <c r="AI35">
        <v>0</v>
      </c>
      <c r="AJ35">
        <v>0</v>
      </c>
      <c r="AK35">
        <v>52.029000000000003</v>
      </c>
      <c r="AL35">
        <v>34.86</v>
      </c>
      <c r="AM35">
        <v>5.2786799999999996</v>
      </c>
      <c r="AN35">
        <v>0.95650000000000002</v>
      </c>
      <c r="AO35">
        <v>0.20580000000000001</v>
      </c>
      <c r="AP35">
        <v>1.7934000000000001</v>
      </c>
      <c r="AQ35">
        <v>0</v>
      </c>
      <c r="AR35">
        <v>23.541</v>
      </c>
      <c r="AS35">
        <v>0</v>
      </c>
      <c r="AT35">
        <v>14.9968</v>
      </c>
      <c r="AU35">
        <v>0</v>
      </c>
      <c r="AV35">
        <v>0</v>
      </c>
      <c r="AW35">
        <v>31.494</v>
      </c>
      <c r="AX35">
        <v>0</v>
      </c>
      <c r="AY35">
        <v>0</v>
      </c>
      <c r="AZ35">
        <v>0</v>
      </c>
      <c r="BA35">
        <f t="shared" si="0"/>
        <v>2806.981706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18.557500000000001</v>
      </c>
      <c r="R36">
        <v>36.3675</v>
      </c>
      <c r="S36">
        <v>22.510300000000001</v>
      </c>
      <c r="T36">
        <v>0</v>
      </c>
      <c r="U36">
        <v>418.77</v>
      </c>
      <c r="V36">
        <v>11.661683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49.436556000000003</v>
      </c>
      <c r="AF36">
        <v>8.8740000000000006</v>
      </c>
      <c r="AG36">
        <v>37.593600000000002</v>
      </c>
      <c r="AH36">
        <v>23.390899999999998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0.95650000000000002</v>
      </c>
      <c r="AO36">
        <v>0.20580000000000001</v>
      </c>
      <c r="AP36">
        <v>1.7934000000000001</v>
      </c>
      <c r="AQ36">
        <v>0</v>
      </c>
      <c r="AR36">
        <v>23.541</v>
      </c>
      <c r="AS36">
        <v>0</v>
      </c>
      <c r="AT36">
        <v>14.9968</v>
      </c>
      <c r="AU36">
        <v>0</v>
      </c>
      <c r="AV36">
        <v>0</v>
      </c>
      <c r="AW36">
        <v>31.494</v>
      </c>
      <c r="AX36">
        <v>0</v>
      </c>
      <c r="AY36">
        <v>0</v>
      </c>
      <c r="AZ36">
        <v>0</v>
      </c>
      <c r="BA36">
        <f t="shared" si="0"/>
        <v>2787.7590260000002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18.557500000000001</v>
      </c>
      <c r="R37">
        <v>36.3675</v>
      </c>
      <c r="S37">
        <v>22.510300000000001</v>
      </c>
      <c r="T37">
        <v>0</v>
      </c>
      <c r="U37">
        <v>418.77</v>
      </c>
      <c r="V37">
        <v>11.661683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9.6778399999999998</v>
      </c>
      <c r="AD37">
        <v>9.1149000000000004</v>
      </c>
      <c r="AE37">
        <v>49.436556000000003</v>
      </c>
      <c r="AF37">
        <v>8.8740000000000006</v>
      </c>
      <c r="AG37">
        <v>37.593600000000002</v>
      </c>
      <c r="AH37">
        <v>23.390899999999998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0.95650000000000002</v>
      </c>
      <c r="AO37">
        <v>0.20580000000000001</v>
      </c>
      <c r="AP37">
        <v>1.7934000000000001</v>
      </c>
      <c r="AQ37">
        <v>0</v>
      </c>
      <c r="AR37">
        <v>23.541</v>
      </c>
      <c r="AS37">
        <v>0</v>
      </c>
      <c r="AT37">
        <v>14.9968</v>
      </c>
      <c r="AU37">
        <v>0</v>
      </c>
      <c r="AV37">
        <v>0</v>
      </c>
      <c r="AW37">
        <v>31.494</v>
      </c>
      <c r="AX37">
        <v>0</v>
      </c>
      <c r="AY37">
        <v>0</v>
      </c>
      <c r="AZ37">
        <v>0</v>
      </c>
      <c r="BA37">
        <f t="shared" si="0"/>
        <v>2778.0811859999999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18.557500000000001</v>
      </c>
      <c r="R38">
        <v>36.3675</v>
      </c>
      <c r="S38">
        <v>22.510300000000001</v>
      </c>
      <c r="T38">
        <v>0</v>
      </c>
      <c r="U38">
        <v>418.77</v>
      </c>
      <c r="V38">
        <v>11.661683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37.593600000000002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0.95650000000000002</v>
      </c>
      <c r="AO38">
        <v>0.20580000000000001</v>
      </c>
      <c r="AP38">
        <v>1.7934000000000001</v>
      </c>
      <c r="AQ38">
        <v>0</v>
      </c>
      <c r="AR38">
        <v>23.541</v>
      </c>
      <c r="AS38">
        <v>0</v>
      </c>
      <c r="AT38">
        <v>14.9968</v>
      </c>
      <c r="AU38">
        <v>0</v>
      </c>
      <c r="AV38">
        <v>0</v>
      </c>
      <c r="AW38">
        <v>31.494</v>
      </c>
      <c r="AX38">
        <v>0</v>
      </c>
      <c r="AY38">
        <v>0</v>
      </c>
      <c r="AZ38">
        <v>0</v>
      </c>
      <c r="BA38">
        <f t="shared" si="0"/>
        <v>2745.575386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18.557500000000001</v>
      </c>
      <c r="R39">
        <v>36.3675</v>
      </c>
      <c r="S39">
        <v>22.510300000000001</v>
      </c>
      <c r="T39">
        <v>0</v>
      </c>
      <c r="U39">
        <v>418.77</v>
      </c>
      <c r="V39">
        <v>11.661683</v>
      </c>
      <c r="W39">
        <v>147.515624</v>
      </c>
      <c r="X39">
        <v>0</v>
      </c>
      <c r="Y39">
        <v>0</v>
      </c>
      <c r="Z39">
        <v>6.6</v>
      </c>
      <c r="AA39">
        <v>0</v>
      </c>
      <c r="AB39">
        <v>13.0634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37.593600000000002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0.95650000000000002</v>
      </c>
      <c r="AO39">
        <v>0.20580000000000001</v>
      </c>
      <c r="AP39">
        <v>1.7934000000000001</v>
      </c>
      <c r="AQ39">
        <v>0</v>
      </c>
      <c r="AR39">
        <v>23.541</v>
      </c>
      <c r="AS39">
        <v>0</v>
      </c>
      <c r="AT39">
        <v>14.9968</v>
      </c>
      <c r="AU39">
        <v>0</v>
      </c>
      <c r="AV39">
        <v>0</v>
      </c>
      <c r="AW39">
        <v>31.494</v>
      </c>
      <c r="AX39">
        <v>0</v>
      </c>
      <c r="AY39">
        <v>0</v>
      </c>
      <c r="AZ39">
        <v>0</v>
      </c>
      <c r="BA39">
        <f t="shared" si="0"/>
        <v>2725.8710860000001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18.557500000000001</v>
      </c>
      <c r="R40">
        <v>36.3675</v>
      </c>
      <c r="S40">
        <v>22.510300000000001</v>
      </c>
      <c r="T40">
        <v>0</v>
      </c>
      <c r="U40">
        <v>418.77</v>
      </c>
      <c r="V40">
        <v>11.661683</v>
      </c>
      <c r="W40">
        <v>147.515624</v>
      </c>
      <c r="X40">
        <v>0</v>
      </c>
      <c r="Y40">
        <v>0</v>
      </c>
      <c r="Z40">
        <v>6.6</v>
      </c>
      <c r="AA40">
        <v>0</v>
      </c>
      <c r="AB40">
        <v>13.0634</v>
      </c>
      <c r="AC40">
        <v>9.6778399999999998</v>
      </c>
      <c r="AD40">
        <v>0</v>
      </c>
      <c r="AE40">
        <v>41.055999999999997</v>
      </c>
      <c r="AF40">
        <v>8.8740000000000006</v>
      </c>
      <c r="AG40">
        <v>37.593600000000002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0.95650000000000002</v>
      </c>
      <c r="AO40">
        <v>0.20580000000000001</v>
      </c>
      <c r="AP40">
        <v>1.7934000000000001</v>
      </c>
      <c r="AQ40">
        <v>0</v>
      </c>
      <c r="AR40">
        <v>23.541</v>
      </c>
      <c r="AS40">
        <v>0</v>
      </c>
      <c r="AT40">
        <v>14.9968</v>
      </c>
      <c r="AU40">
        <v>0</v>
      </c>
      <c r="AV40">
        <v>0</v>
      </c>
      <c r="AW40">
        <v>31.494</v>
      </c>
      <c r="AX40">
        <v>0</v>
      </c>
      <c r="AY40">
        <v>0</v>
      </c>
      <c r="AZ40">
        <v>0</v>
      </c>
      <c r="BA40">
        <f t="shared" si="0"/>
        <v>2717.49053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18.557500000000001</v>
      </c>
      <c r="R41">
        <v>36.3675</v>
      </c>
      <c r="S41">
        <v>22.510300000000001</v>
      </c>
      <c r="T41">
        <v>0</v>
      </c>
      <c r="U41">
        <v>418.77</v>
      </c>
      <c r="V41">
        <v>11.661683</v>
      </c>
      <c r="W41">
        <v>147.515624</v>
      </c>
      <c r="X41">
        <v>0</v>
      </c>
      <c r="Y41">
        <v>0</v>
      </c>
      <c r="Z41">
        <v>6.6</v>
      </c>
      <c r="AA41">
        <v>0</v>
      </c>
      <c r="AB41">
        <v>13.0634</v>
      </c>
      <c r="AC41">
        <v>9.6778399999999998</v>
      </c>
      <c r="AD41">
        <v>0</v>
      </c>
      <c r="AE41">
        <v>41.055999999999997</v>
      </c>
      <c r="AF41">
        <v>8.8740000000000006</v>
      </c>
      <c r="AG41">
        <v>37.593600000000002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0.95650000000000002</v>
      </c>
      <c r="AO41">
        <v>0.20580000000000001</v>
      </c>
      <c r="AP41">
        <v>1.7934000000000001</v>
      </c>
      <c r="AQ41">
        <v>0</v>
      </c>
      <c r="AR41">
        <v>23.541</v>
      </c>
      <c r="AS41">
        <v>0</v>
      </c>
      <c r="AT41">
        <v>14.9968</v>
      </c>
      <c r="AU41">
        <v>0</v>
      </c>
      <c r="AV41">
        <v>0</v>
      </c>
      <c r="AW41">
        <v>31.494</v>
      </c>
      <c r="AX41">
        <v>0</v>
      </c>
      <c r="AY41">
        <v>0</v>
      </c>
      <c r="AZ41">
        <v>0</v>
      </c>
      <c r="BA41">
        <f t="shared" si="0"/>
        <v>2717.49053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18.557500000000001</v>
      </c>
      <c r="R42">
        <v>36.3675</v>
      </c>
      <c r="S42">
        <v>22.510300000000001</v>
      </c>
      <c r="T42">
        <v>0</v>
      </c>
      <c r="U42">
        <v>418.77</v>
      </c>
      <c r="V42">
        <v>11.661683</v>
      </c>
      <c r="W42">
        <v>147.515624</v>
      </c>
      <c r="X42">
        <v>0</v>
      </c>
      <c r="Y42">
        <v>0</v>
      </c>
      <c r="Z42">
        <v>6.6</v>
      </c>
      <c r="AA42">
        <v>0</v>
      </c>
      <c r="AB42">
        <v>13.0634</v>
      </c>
      <c r="AC42">
        <v>9.6778399999999998</v>
      </c>
      <c r="AD42">
        <v>0</v>
      </c>
      <c r="AE42">
        <v>41.055999999999997</v>
      </c>
      <c r="AF42">
        <v>8.8740000000000006</v>
      </c>
      <c r="AG42">
        <v>37.593600000000002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0.95650000000000002</v>
      </c>
      <c r="AO42">
        <v>0.20580000000000001</v>
      </c>
      <c r="AP42">
        <v>1.7934000000000001</v>
      </c>
      <c r="AQ42">
        <v>0</v>
      </c>
      <c r="AR42">
        <v>23.541</v>
      </c>
      <c r="AS42">
        <v>0</v>
      </c>
      <c r="AT42">
        <v>14.9968</v>
      </c>
      <c r="AU42">
        <v>0</v>
      </c>
      <c r="AV42">
        <v>0</v>
      </c>
      <c r="AW42">
        <v>31.494</v>
      </c>
      <c r="AX42">
        <v>0</v>
      </c>
      <c r="AY42">
        <v>0</v>
      </c>
      <c r="AZ42">
        <v>0</v>
      </c>
      <c r="BA42">
        <f t="shared" si="0"/>
        <v>2717.49053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18.557500000000001</v>
      </c>
      <c r="R43">
        <v>36.3675</v>
      </c>
      <c r="S43">
        <v>22.510300000000001</v>
      </c>
      <c r="T43">
        <v>0</v>
      </c>
      <c r="U43">
        <v>418.77</v>
      </c>
      <c r="V43">
        <v>11.661683</v>
      </c>
      <c r="W43">
        <v>147.515624</v>
      </c>
      <c r="X43">
        <v>0</v>
      </c>
      <c r="Y43">
        <v>0</v>
      </c>
      <c r="Z43">
        <v>6.6</v>
      </c>
      <c r="AA43">
        <v>0</v>
      </c>
      <c r="AB43">
        <v>13.0634</v>
      </c>
      <c r="AC43">
        <v>9.6778399999999998</v>
      </c>
      <c r="AD43">
        <v>0</v>
      </c>
      <c r="AE43">
        <v>41.055999999999997</v>
      </c>
      <c r="AF43">
        <v>8.8740000000000006</v>
      </c>
      <c r="AG43">
        <v>37.593600000000002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0.95650000000000002</v>
      </c>
      <c r="AO43">
        <v>0.20580000000000001</v>
      </c>
      <c r="AP43">
        <v>1.7934000000000001</v>
      </c>
      <c r="AQ43">
        <v>0</v>
      </c>
      <c r="AR43">
        <v>23.541</v>
      </c>
      <c r="AS43">
        <v>0</v>
      </c>
      <c r="AT43">
        <v>14.9968</v>
      </c>
      <c r="AU43">
        <v>0</v>
      </c>
      <c r="AV43">
        <v>0</v>
      </c>
      <c r="AW43">
        <v>31.494</v>
      </c>
      <c r="AX43">
        <v>0</v>
      </c>
      <c r="AY43">
        <v>0</v>
      </c>
      <c r="AZ43">
        <v>0</v>
      </c>
      <c r="BA43">
        <f t="shared" si="0"/>
        <v>2717.49053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18.557500000000001</v>
      </c>
      <c r="R44">
        <v>36.3675</v>
      </c>
      <c r="S44">
        <v>22.510300000000001</v>
      </c>
      <c r="T44">
        <v>0</v>
      </c>
      <c r="U44">
        <v>418.77</v>
      </c>
      <c r="V44">
        <v>11.661683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0</v>
      </c>
      <c r="AE44">
        <v>41.055999999999997</v>
      </c>
      <c r="AF44">
        <v>8.8740000000000006</v>
      </c>
      <c r="AG44">
        <v>37.593600000000002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0.95650000000000002</v>
      </c>
      <c r="AO44">
        <v>0.20580000000000001</v>
      </c>
      <c r="AP44">
        <v>1.7934000000000001</v>
      </c>
      <c r="AQ44">
        <v>0</v>
      </c>
      <c r="AR44">
        <v>23.541</v>
      </c>
      <c r="AS44">
        <v>0</v>
      </c>
      <c r="AT44">
        <v>14.9968</v>
      </c>
      <c r="AU44">
        <v>0</v>
      </c>
      <c r="AV44">
        <v>0</v>
      </c>
      <c r="AW44">
        <v>31.494</v>
      </c>
      <c r="AX44">
        <v>0</v>
      </c>
      <c r="AY44">
        <v>0</v>
      </c>
      <c r="AZ44">
        <v>0</v>
      </c>
      <c r="BA44">
        <f t="shared" si="0"/>
        <v>2717.4443300000003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18.557500000000001</v>
      </c>
      <c r="R45">
        <v>36.3675</v>
      </c>
      <c r="S45">
        <v>22.510300000000001</v>
      </c>
      <c r="T45">
        <v>0</v>
      </c>
      <c r="U45">
        <v>418.77</v>
      </c>
      <c r="V45">
        <v>11.661683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0</v>
      </c>
      <c r="AE45">
        <v>41.055999999999997</v>
      </c>
      <c r="AF45">
        <v>8.8740000000000006</v>
      </c>
      <c r="AG45">
        <v>37.593600000000002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0.95650000000000002</v>
      </c>
      <c r="AO45">
        <v>0.20580000000000001</v>
      </c>
      <c r="AP45">
        <v>1.7934000000000001</v>
      </c>
      <c r="AQ45">
        <v>0</v>
      </c>
      <c r="AR45">
        <v>32.822879999999998</v>
      </c>
      <c r="AS45">
        <v>0</v>
      </c>
      <c r="AT45">
        <v>14.9968</v>
      </c>
      <c r="AU45">
        <v>0</v>
      </c>
      <c r="AV45">
        <v>0</v>
      </c>
      <c r="AW45">
        <v>31.494</v>
      </c>
      <c r="AX45">
        <v>0</v>
      </c>
      <c r="AY45">
        <v>0</v>
      </c>
      <c r="AZ45">
        <v>0</v>
      </c>
      <c r="BA45">
        <f t="shared" si="0"/>
        <v>2726.7262100000003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18.557500000000001</v>
      </c>
      <c r="R46">
        <v>36.3675</v>
      </c>
      <c r="S46">
        <v>22.510300000000001</v>
      </c>
      <c r="T46">
        <v>0</v>
      </c>
      <c r="U46">
        <v>418.77</v>
      </c>
      <c r="V46">
        <v>11.661683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0</v>
      </c>
      <c r="AE46">
        <v>41.055999999999997</v>
      </c>
      <c r="AF46">
        <v>8.8740000000000006</v>
      </c>
      <c r="AG46">
        <v>37.593600000000002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0.95650000000000002</v>
      </c>
      <c r="AO46">
        <v>0.20580000000000001</v>
      </c>
      <c r="AP46">
        <v>1.7934000000000001</v>
      </c>
      <c r="AQ46">
        <v>0</v>
      </c>
      <c r="AR46">
        <v>32.822879999999998</v>
      </c>
      <c r="AS46">
        <v>0</v>
      </c>
      <c r="AT46">
        <v>14.9968</v>
      </c>
      <c r="AU46">
        <v>0</v>
      </c>
      <c r="AV46">
        <v>0</v>
      </c>
      <c r="AW46">
        <v>31.494</v>
      </c>
      <c r="AX46">
        <v>0</v>
      </c>
      <c r="AY46">
        <v>0</v>
      </c>
      <c r="AZ46">
        <v>0</v>
      </c>
      <c r="BA46">
        <f t="shared" si="0"/>
        <v>2726.7262100000003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18.557500000000001</v>
      </c>
      <c r="R47">
        <v>36.3675</v>
      </c>
      <c r="S47">
        <v>22.510300000000001</v>
      </c>
      <c r="T47">
        <v>0</v>
      </c>
      <c r="U47">
        <v>418.77</v>
      </c>
      <c r="V47">
        <v>11.661683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0</v>
      </c>
      <c r="AE47">
        <v>29.509</v>
      </c>
      <c r="AF47">
        <v>8.8740000000000006</v>
      </c>
      <c r="AG47">
        <v>37.593600000000002</v>
      </c>
      <c r="AH47">
        <v>0</v>
      </c>
      <c r="AI47">
        <v>0</v>
      </c>
      <c r="AJ47">
        <v>0</v>
      </c>
      <c r="AK47">
        <v>52.029000000000003</v>
      </c>
      <c r="AL47">
        <v>34.86</v>
      </c>
      <c r="AM47">
        <v>0</v>
      </c>
      <c r="AN47">
        <v>0.95650000000000002</v>
      </c>
      <c r="AO47">
        <v>0.20580000000000001</v>
      </c>
      <c r="AP47">
        <v>1.7934000000000001</v>
      </c>
      <c r="AQ47">
        <v>0</v>
      </c>
      <c r="AR47">
        <v>32.822879999999998</v>
      </c>
      <c r="AS47">
        <v>0</v>
      </c>
      <c r="AT47">
        <v>14.9968</v>
      </c>
      <c r="AU47">
        <v>0</v>
      </c>
      <c r="AV47">
        <v>0</v>
      </c>
      <c r="AW47">
        <v>31.494</v>
      </c>
      <c r="AX47">
        <v>0</v>
      </c>
      <c r="AY47">
        <v>0</v>
      </c>
      <c r="AZ47">
        <v>0</v>
      </c>
      <c r="BA47">
        <f t="shared" si="0"/>
        <v>2729.1232100000002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18.557500000000001</v>
      </c>
      <c r="R48">
        <v>36.3675</v>
      </c>
      <c r="S48">
        <v>22.510300000000001</v>
      </c>
      <c r="T48">
        <v>0</v>
      </c>
      <c r="U48">
        <v>418.77</v>
      </c>
      <c r="V48">
        <v>11.661683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0</v>
      </c>
      <c r="AE48">
        <v>29.509</v>
      </c>
      <c r="AF48">
        <v>8.8740000000000006</v>
      </c>
      <c r="AG48">
        <v>37.593600000000002</v>
      </c>
      <c r="AH48">
        <v>0</v>
      </c>
      <c r="AI48">
        <v>0</v>
      </c>
      <c r="AJ48">
        <v>0</v>
      </c>
      <c r="AK48">
        <v>52.029000000000003</v>
      </c>
      <c r="AL48">
        <v>34.86</v>
      </c>
      <c r="AM48">
        <v>0</v>
      </c>
      <c r="AN48">
        <v>0.95650000000000002</v>
      </c>
      <c r="AO48">
        <v>0.20580000000000001</v>
      </c>
      <c r="AP48">
        <v>1.7934000000000001</v>
      </c>
      <c r="AQ48">
        <v>0</v>
      </c>
      <c r="AR48">
        <v>32.822879999999998</v>
      </c>
      <c r="AS48">
        <v>0</v>
      </c>
      <c r="AT48">
        <v>14.9968</v>
      </c>
      <c r="AU48">
        <v>0</v>
      </c>
      <c r="AV48">
        <v>0</v>
      </c>
      <c r="AW48">
        <v>31.494</v>
      </c>
      <c r="AX48">
        <v>0</v>
      </c>
      <c r="AY48">
        <v>0</v>
      </c>
      <c r="AZ48">
        <v>0</v>
      </c>
      <c r="BA48">
        <f t="shared" si="0"/>
        <v>2729.1232100000002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18.557500000000001</v>
      </c>
      <c r="R49">
        <v>36.3675</v>
      </c>
      <c r="S49">
        <v>22.510300000000001</v>
      </c>
      <c r="T49">
        <v>0</v>
      </c>
      <c r="U49">
        <v>418.77</v>
      </c>
      <c r="V49">
        <v>11.661683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0</v>
      </c>
      <c r="AE49">
        <v>29.509</v>
      </c>
      <c r="AF49">
        <v>8.8740000000000006</v>
      </c>
      <c r="AG49">
        <v>37.593600000000002</v>
      </c>
      <c r="AH49">
        <v>0</v>
      </c>
      <c r="AI49">
        <v>0</v>
      </c>
      <c r="AJ49">
        <v>0</v>
      </c>
      <c r="AK49">
        <v>52.029000000000003</v>
      </c>
      <c r="AL49">
        <v>34.86</v>
      </c>
      <c r="AM49">
        <v>0</v>
      </c>
      <c r="AN49">
        <v>0.95650000000000002</v>
      </c>
      <c r="AO49">
        <v>0.20580000000000001</v>
      </c>
      <c r="AP49">
        <v>6.2769000000000004</v>
      </c>
      <c r="AQ49">
        <v>0</v>
      </c>
      <c r="AR49">
        <v>32.822879999999998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2702.1127099999999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18.557500000000001</v>
      </c>
      <c r="R50">
        <v>36.3675</v>
      </c>
      <c r="S50">
        <v>22.510300000000001</v>
      </c>
      <c r="T50">
        <v>0</v>
      </c>
      <c r="U50">
        <v>418.77</v>
      </c>
      <c r="V50">
        <v>11.661683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0</v>
      </c>
      <c r="AE50">
        <v>29.509</v>
      </c>
      <c r="AF50">
        <v>8.8740000000000006</v>
      </c>
      <c r="AG50">
        <v>37.593600000000002</v>
      </c>
      <c r="AH50">
        <v>0</v>
      </c>
      <c r="AI50">
        <v>0</v>
      </c>
      <c r="AJ50">
        <v>0</v>
      </c>
      <c r="AK50">
        <v>52.029000000000003</v>
      </c>
      <c r="AL50">
        <v>34.86</v>
      </c>
      <c r="AM50">
        <v>0</v>
      </c>
      <c r="AN50">
        <v>0.95650000000000002</v>
      </c>
      <c r="AO50">
        <v>0.20580000000000001</v>
      </c>
      <c r="AP50">
        <v>6.2769000000000004</v>
      </c>
      <c r="AQ50">
        <v>0</v>
      </c>
      <c r="AR50">
        <v>32.822879999999998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2702.1127099999999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18.557500000000001</v>
      </c>
      <c r="R51">
        <v>36.3675</v>
      </c>
      <c r="S51">
        <v>22.510300000000001</v>
      </c>
      <c r="T51">
        <v>0</v>
      </c>
      <c r="U51">
        <v>418.77</v>
      </c>
      <c r="V51">
        <v>11.661683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0</v>
      </c>
      <c r="AE51">
        <v>29.509</v>
      </c>
      <c r="AF51">
        <v>8.8740000000000006</v>
      </c>
      <c r="AG51">
        <v>37.593600000000002</v>
      </c>
      <c r="AH51">
        <v>0</v>
      </c>
      <c r="AI51">
        <v>0</v>
      </c>
      <c r="AJ51">
        <v>0</v>
      </c>
      <c r="AK51">
        <v>52.029000000000003</v>
      </c>
      <c r="AL51">
        <v>34.86</v>
      </c>
      <c r="AM51">
        <v>0</v>
      </c>
      <c r="AN51">
        <v>0.97563</v>
      </c>
      <c r="AO51">
        <v>0.20580000000000001</v>
      </c>
      <c r="AP51">
        <v>6.2769000000000004</v>
      </c>
      <c r="AQ51">
        <v>0</v>
      </c>
      <c r="AR51">
        <v>32.822879999999998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2702.13184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18.557500000000001</v>
      </c>
      <c r="R52">
        <v>36.3675</v>
      </c>
      <c r="S52">
        <v>22.510300000000001</v>
      </c>
      <c r="T52">
        <v>0</v>
      </c>
      <c r="U52">
        <v>418.77</v>
      </c>
      <c r="V52">
        <v>11.661683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0</v>
      </c>
      <c r="AE52">
        <v>29.509</v>
      </c>
      <c r="AF52">
        <v>8.8740000000000006</v>
      </c>
      <c r="AG52">
        <v>37.593600000000002</v>
      </c>
      <c r="AH52">
        <v>0</v>
      </c>
      <c r="AI52">
        <v>0</v>
      </c>
      <c r="AJ52">
        <v>0</v>
      </c>
      <c r="AK52">
        <v>52.029000000000003</v>
      </c>
      <c r="AL52">
        <v>34.86</v>
      </c>
      <c r="AM52">
        <v>0</v>
      </c>
      <c r="AN52">
        <v>0.97563</v>
      </c>
      <c r="AO52">
        <v>0.20580000000000001</v>
      </c>
      <c r="AP52">
        <v>2.0495999999999999</v>
      </c>
      <c r="AQ52">
        <v>0</v>
      </c>
      <c r="AR52">
        <v>32.822879999999998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2697.90454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11.661683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29.509</v>
      </c>
      <c r="AF53">
        <v>8.8740000000000006</v>
      </c>
      <c r="AG53">
        <v>37.593600000000002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0</v>
      </c>
      <c r="AN53">
        <v>0.97563</v>
      </c>
      <c r="AO53">
        <v>0.20580000000000001</v>
      </c>
      <c r="AP53">
        <v>2.0495999999999999</v>
      </c>
      <c r="AQ53">
        <v>0</v>
      </c>
      <c r="AR53">
        <v>32.822879999999998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2718.9232460000003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11.661683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29.509</v>
      </c>
      <c r="AF54">
        <v>8.8740000000000006</v>
      </c>
      <c r="AG54">
        <v>37.593600000000002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0</v>
      </c>
      <c r="AN54">
        <v>0.97563</v>
      </c>
      <c r="AO54">
        <v>0.20580000000000001</v>
      </c>
      <c r="AP54">
        <v>2.0495999999999999</v>
      </c>
      <c r="AQ54">
        <v>0</v>
      </c>
      <c r="AR54">
        <v>32.822879999999998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2718.9232460000003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11.661683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29.509</v>
      </c>
      <c r="AF55">
        <v>8.8740000000000006</v>
      </c>
      <c r="AG55">
        <v>37.593600000000002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0.97563</v>
      </c>
      <c r="AO55">
        <v>0.13141800000000001</v>
      </c>
      <c r="AP55">
        <v>2.0495999999999999</v>
      </c>
      <c r="AQ55">
        <v>0</v>
      </c>
      <c r="AR55">
        <v>32.822879999999998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2718.848864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11.661683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29.509</v>
      </c>
      <c r="AF56">
        <v>8.8740000000000006</v>
      </c>
      <c r="AG56">
        <v>37.593600000000002</v>
      </c>
      <c r="AH56">
        <v>23.390899999999998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0.97563</v>
      </c>
      <c r="AO56">
        <v>0.19403999999999999</v>
      </c>
      <c r="AP56">
        <v>2.0495999999999999</v>
      </c>
      <c r="AQ56">
        <v>0</v>
      </c>
      <c r="AR56">
        <v>32.822879999999998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2742.3023859999998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29.509</v>
      </c>
      <c r="AF57">
        <v>8.8740000000000006</v>
      </c>
      <c r="AG57">
        <v>37.593600000000002</v>
      </c>
      <c r="AH57">
        <v>46.781799999999997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0.97563</v>
      </c>
      <c r="AO57">
        <v>0.20344799999999999</v>
      </c>
      <c r="AP57">
        <v>2.0495999999999999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2774.4550370000006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29.509</v>
      </c>
      <c r="AF58">
        <v>8.8740000000000006</v>
      </c>
      <c r="AG58">
        <v>37.593600000000002</v>
      </c>
      <c r="AH58">
        <v>46.781799999999997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0.97563</v>
      </c>
      <c r="AO58">
        <v>0.24696000000000001</v>
      </c>
      <c r="AP58">
        <v>2.0495999999999999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2774.4985490000004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13.1076</v>
      </c>
      <c r="AA59">
        <v>0</v>
      </c>
      <c r="AB59">
        <v>26.260100000000001</v>
      </c>
      <c r="AC59">
        <v>19.35568</v>
      </c>
      <c r="AD59">
        <v>9.1149000000000004</v>
      </c>
      <c r="AE59">
        <v>29.509</v>
      </c>
      <c r="AF59">
        <v>8.8740000000000006</v>
      </c>
      <c r="AG59">
        <v>37.593600000000002</v>
      </c>
      <c r="AH59">
        <v>46.781799999999997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0.97563</v>
      </c>
      <c r="AO59">
        <v>0.28106399999999998</v>
      </c>
      <c r="AP59">
        <v>2.0495999999999999</v>
      </c>
      <c r="AQ59">
        <v>10.08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2804.3631529999998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13.1076</v>
      </c>
      <c r="AA60">
        <v>0</v>
      </c>
      <c r="AB60">
        <v>26.260100000000001</v>
      </c>
      <c r="AC60">
        <v>19.35568</v>
      </c>
      <c r="AD60">
        <v>9.1149000000000004</v>
      </c>
      <c r="AE60">
        <v>29.509</v>
      </c>
      <c r="AF60">
        <v>8.8740000000000006</v>
      </c>
      <c r="AG60">
        <v>37.593600000000002</v>
      </c>
      <c r="AH60">
        <v>46.781799999999997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0.97563</v>
      </c>
      <c r="AO60">
        <v>0.277536</v>
      </c>
      <c r="AP60">
        <v>2.0495999999999999</v>
      </c>
      <c r="AQ60">
        <v>29.61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2823.8896250000003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11.661683</v>
      </c>
      <c r="W61">
        <v>147.515624</v>
      </c>
      <c r="X61">
        <v>0</v>
      </c>
      <c r="Y61">
        <v>0</v>
      </c>
      <c r="Z61">
        <v>13.1076</v>
      </c>
      <c r="AA61">
        <v>7.0309999999999997</v>
      </c>
      <c r="AB61">
        <v>26.260100000000001</v>
      </c>
      <c r="AC61">
        <v>19.35568</v>
      </c>
      <c r="AD61">
        <v>9.1149000000000004</v>
      </c>
      <c r="AE61">
        <v>29.509</v>
      </c>
      <c r="AF61">
        <v>8.8740000000000006</v>
      </c>
      <c r="AG61">
        <v>37.593600000000002</v>
      </c>
      <c r="AH61">
        <v>46.781799999999997</v>
      </c>
      <c r="AI61">
        <v>0</v>
      </c>
      <c r="AJ61">
        <v>0</v>
      </c>
      <c r="AK61">
        <v>52.029000000000003</v>
      </c>
      <c r="AL61">
        <v>34.86</v>
      </c>
      <c r="AM61">
        <v>0</v>
      </c>
      <c r="AN61">
        <v>0.97563</v>
      </c>
      <c r="AO61">
        <v>0.26724599999999998</v>
      </c>
      <c r="AP61">
        <v>2.0495999999999999</v>
      </c>
      <c r="AQ61">
        <v>32.319000000000003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2833.6193349999999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11.661683</v>
      </c>
      <c r="W62">
        <v>147.515624</v>
      </c>
      <c r="X62">
        <v>0</v>
      </c>
      <c r="Y62">
        <v>0</v>
      </c>
      <c r="Z62">
        <v>13.1076</v>
      </c>
      <c r="AA62">
        <v>7.9</v>
      </c>
      <c r="AB62">
        <v>26.260100000000001</v>
      </c>
      <c r="AC62">
        <v>19.35568</v>
      </c>
      <c r="AD62">
        <v>9.1149000000000004</v>
      </c>
      <c r="AE62">
        <v>29.509</v>
      </c>
      <c r="AF62">
        <v>8.8740000000000006</v>
      </c>
      <c r="AG62">
        <v>37.593600000000002</v>
      </c>
      <c r="AH62">
        <v>46.781799999999997</v>
      </c>
      <c r="AI62">
        <v>0</v>
      </c>
      <c r="AJ62">
        <v>0</v>
      </c>
      <c r="AK62">
        <v>52.029000000000003</v>
      </c>
      <c r="AL62">
        <v>34.86</v>
      </c>
      <c r="AM62">
        <v>5.2786799999999996</v>
      </c>
      <c r="AN62">
        <v>0.97563</v>
      </c>
      <c r="AO62">
        <v>0.25195800000000002</v>
      </c>
      <c r="AP62">
        <v>2.0495999999999999</v>
      </c>
      <c r="AQ62">
        <v>32.319000000000003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2839.7517269999998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11.661683</v>
      </c>
      <c r="W63">
        <v>147.515624</v>
      </c>
      <c r="X63">
        <v>0</v>
      </c>
      <c r="Y63">
        <v>0</v>
      </c>
      <c r="Z63">
        <v>13.1076</v>
      </c>
      <c r="AA63">
        <v>13.983000000000001</v>
      </c>
      <c r="AB63">
        <v>26.260100000000001</v>
      </c>
      <c r="AC63">
        <v>19.35568</v>
      </c>
      <c r="AD63">
        <v>9.1149000000000004</v>
      </c>
      <c r="AE63">
        <v>41.055999999999997</v>
      </c>
      <c r="AF63">
        <v>8.8740000000000006</v>
      </c>
      <c r="AG63">
        <v>37.593600000000002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5.2786799999999996</v>
      </c>
      <c r="AN63">
        <v>0.97563</v>
      </c>
      <c r="AO63">
        <v>0.253722</v>
      </c>
      <c r="AP63">
        <v>2.0495999999999999</v>
      </c>
      <c r="AQ63">
        <v>32.319000000000003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2857.383491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11.661683</v>
      </c>
      <c r="W64">
        <v>147.515624</v>
      </c>
      <c r="X64">
        <v>0</v>
      </c>
      <c r="Y64">
        <v>0</v>
      </c>
      <c r="Z64">
        <v>13.1076</v>
      </c>
      <c r="AA64">
        <v>13.983000000000001</v>
      </c>
      <c r="AB64">
        <v>26.260100000000001</v>
      </c>
      <c r="AC64">
        <v>19.35568</v>
      </c>
      <c r="AD64">
        <v>9.1149000000000004</v>
      </c>
      <c r="AE64">
        <v>41.055999999999997</v>
      </c>
      <c r="AF64">
        <v>8.8740000000000006</v>
      </c>
      <c r="AG64">
        <v>37.593600000000002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5.2786799999999996</v>
      </c>
      <c r="AN64">
        <v>0.97563</v>
      </c>
      <c r="AO64">
        <v>0.25695600000000002</v>
      </c>
      <c r="AP64">
        <v>2.0495999999999999</v>
      </c>
      <c r="AQ64">
        <v>32.319000000000003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2857.3867250000003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11.661683</v>
      </c>
      <c r="W65">
        <v>147.515624</v>
      </c>
      <c r="X65">
        <v>0</v>
      </c>
      <c r="Y65">
        <v>0</v>
      </c>
      <c r="Z65">
        <v>13.1076</v>
      </c>
      <c r="AA65">
        <v>13.983000000000001</v>
      </c>
      <c r="AB65">
        <v>26.260100000000001</v>
      </c>
      <c r="AC65">
        <v>19.35568</v>
      </c>
      <c r="AD65">
        <v>18.229800000000001</v>
      </c>
      <c r="AE65">
        <v>41.055999999999997</v>
      </c>
      <c r="AF65">
        <v>8.8740000000000006</v>
      </c>
      <c r="AG65">
        <v>37.593600000000002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0.97563</v>
      </c>
      <c r="AO65">
        <v>0.28870800000000002</v>
      </c>
      <c r="AP65">
        <v>2.0495999999999999</v>
      </c>
      <c r="AQ65">
        <v>32.319000000000003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2852.5893770000002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11.661683</v>
      </c>
      <c r="W66">
        <v>147.515624</v>
      </c>
      <c r="X66">
        <v>0</v>
      </c>
      <c r="Y66">
        <v>0</v>
      </c>
      <c r="Z66">
        <v>13.1076</v>
      </c>
      <c r="AA66">
        <v>13.983000000000001</v>
      </c>
      <c r="AB66">
        <v>26.260100000000001</v>
      </c>
      <c r="AC66">
        <v>19.35568</v>
      </c>
      <c r="AD66">
        <v>18.229800000000001</v>
      </c>
      <c r="AE66">
        <v>41.055999999999997</v>
      </c>
      <c r="AF66">
        <v>8.8740000000000006</v>
      </c>
      <c r="AG66">
        <v>37.593600000000002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0.97563</v>
      </c>
      <c r="AO66">
        <v>0.28988399999999998</v>
      </c>
      <c r="AP66">
        <v>6.2769000000000004</v>
      </c>
      <c r="AQ66">
        <v>32.319000000000003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2856.817853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11.661683</v>
      </c>
      <c r="W67">
        <v>147.515624</v>
      </c>
      <c r="X67">
        <v>0</v>
      </c>
      <c r="Y67">
        <v>0</v>
      </c>
      <c r="Z67">
        <v>6.5537999999999998</v>
      </c>
      <c r="AA67">
        <v>13.983000000000001</v>
      </c>
      <c r="AB67">
        <v>26.260100000000001</v>
      </c>
      <c r="AC67">
        <v>19.35568</v>
      </c>
      <c r="AD67">
        <v>18.229800000000001</v>
      </c>
      <c r="AE67">
        <v>42.338999999999999</v>
      </c>
      <c r="AF67">
        <v>8.8740000000000006</v>
      </c>
      <c r="AG67">
        <v>37.593600000000002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0.97563</v>
      </c>
      <c r="AO67">
        <v>0.26107200000000003</v>
      </c>
      <c r="AP67">
        <v>6.2769000000000004</v>
      </c>
      <c r="AQ67">
        <v>32.319000000000003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2851.5182410000002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11.661683</v>
      </c>
      <c r="W68">
        <v>147.515624</v>
      </c>
      <c r="X68">
        <v>0</v>
      </c>
      <c r="Y68">
        <v>0</v>
      </c>
      <c r="Z68">
        <v>6.5537999999999998</v>
      </c>
      <c r="AA68">
        <v>13.983000000000001</v>
      </c>
      <c r="AB68">
        <v>26.260100000000001</v>
      </c>
      <c r="AC68">
        <v>19.35568</v>
      </c>
      <c r="AD68">
        <v>18.229800000000001</v>
      </c>
      <c r="AE68">
        <v>42.338999999999999</v>
      </c>
      <c r="AF68">
        <v>8.8740000000000006</v>
      </c>
      <c r="AG68">
        <v>37.593600000000002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0.97563</v>
      </c>
      <c r="AO68">
        <v>0.12936</v>
      </c>
      <c r="AP68">
        <v>2.0495999999999999</v>
      </c>
      <c r="AQ68">
        <v>32.319000000000003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2847.1592290000003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11.661683</v>
      </c>
      <c r="W69">
        <v>147.515624</v>
      </c>
      <c r="X69">
        <v>0</v>
      </c>
      <c r="Y69">
        <v>0</v>
      </c>
      <c r="Z69">
        <v>6.5537999999999998</v>
      </c>
      <c r="AA69">
        <v>13.983000000000001</v>
      </c>
      <c r="AB69">
        <v>26.260100000000001</v>
      </c>
      <c r="AC69">
        <v>19.35568</v>
      </c>
      <c r="AD69">
        <v>18.229800000000001</v>
      </c>
      <c r="AE69">
        <v>42.338999999999999</v>
      </c>
      <c r="AF69">
        <v>8.8740000000000006</v>
      </c>
      <c r="AG69">
        <v>37.593600000000002</v>
      </c>
      <c r="AH69">
        <v>37.880000000000003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0.97563</v>
      </c>
      <c r="AO69">
        <v>0</v>
      </c>
      <c r="AP69">
        <v>2.0495999999999999</v>
      </c>
      <c r="AQ69">
        <v>32.319000000000003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2838.1280690000003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11.661683</v>
      </c>
      <c r="W70">
        <v>147.515624</v>
      </c>
      <c r="X70">
        <v>0</v>
      </c>
      <c r="Y70">
        <v>0</v>
      </c>
      <c r="Z70">
        <v>6.5537999999999998</v>
      </c>
      <c r="AA70">
        <v>13.983000000000001</v>
      </c>
      <c r="AB70">
        <v>26.260100000000001</v>
      </c>
      <c r="AC70">
        <v>19.35568</v>
      </c>
      <c r="AD70">
        <v>18.229800000000001</v>
      </c>
      <c r="AE70">
        <v>42.338999999999999</v>
      </c>
      <c r="AF70">
        <v>8.8740000000000006</v>
      </c>
      <c r="AG70">
        <v>37.593600000000002</v>
      </c>
      <c r="AH70">
        <v>37.880000000000003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0.97563</v>
      </c>
      <c r="AO70">
        <v>0</v>
      </c>
      <c r="AP70">
        <v>6.2769000000000004</v>
      </c>
      <c r="AQ70">
        <v>32.319000000000003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2842.3553690000003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11.661683</v>
      </c>
      <c r="W71">
        <v>147.515624</v>
      </c>
      <c r="X71">
        <v>0</v>
      </c>
      <c r="Y71">
        <v>0</v>
      </c>
      <c r="Z71">
        <v>13.1076</v>
      </c>
      <c r="AA71">
        <v>13.983000000000001</v>
      </c>
      <c r="AB71">
        <v>26.260100000000001</v>
      </c>
      <c r="AC71">
        <v>19.35568</v>
      </c>
      <c r="AD71">
        <v>18.229800000000001</v>
      </c>
      <c r="AE71">
        <v>44.905000000000001</v>
      </c>
      <c r="AF71">
        <v>8.8740000000000006</v>
      </c>
      <c r="AG71">
        <v>37.593600000000002</v>
      </c>
      <c r="AH71">
        <v>37.880000000000003</v>
      </c>
      <c r="AI71">
        <v>0</v>
      </c>
      <c r="AJ71">
        <v>0</v>
      </c>
      <c r="AK71">
        <v>52.029000000000003</v>
      </c>
      <c r="AL71">
        <v>20.916</v>
      </c>
      <c r="AM71">
        <v>5.2786799999999996</v>
      </c>
      <c r="AN71">
        <v>0.97563</v>
      </c>
      <c r="AO71">
        <v>0</v>
      </c>
      <c r="AP71">
        <v>6.2769000000000004</v>
      </c>
      <c r="AQ71">
        <v>32.319000000000003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2851.4751690000003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11.661683</v>
      </c>
      <c r="W72">
        <v>147.515624</v>
      </c>
      <c r="X72">
        <v>0</v>
      </c>
      <c r="Y72">
        <v>0</v>
      </c>
      <c r="Z72">
        <v>13.1076</v>
      </c>
      <c r="AA72">
        <v>13.983000000000001</v>
      </c>
      <c r="AB72">
        <v>26.260100000000001</v>
      </c>
      <c r="AC72">
        <v>19.35568</v>
      </c>
      <c r="AD72">
        <v>18.229800000000001</v>
      </c>
      <c r="AE72">
        <v>44.905000000000001</v>
      </c>
      <c r="AF72">
        <v>8.8740000000000006</v>
      </c>
      <c r="AG72">
        <v>37.593600000000002</v>
      </c>
      <c r="AH72">
        <v>37.880000000000003</v>
      </c>
      <c r="AI72">
        <v>0</v>
      </c>
      <c r="AJ72">
        <v>0</v>
      </c>
      <c r="AK72">
        <v>52.029000000000003</v>
      </c>
      <c r="AL72">
        <v>20.916</v>
      </c>
      <c r="AM72">
        <v>5.2786799999999996</v>
      </c>
      <c r="AN72">
        <v>0.97563</v>
      </c>
      <c r="AO72">
        <v>0</v>
      </c>
      <c r="AP72">
        <v>2.0495999999999999</v>
      </c>
      <c r="AQ72">
        <v>32.319000000000003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2847.2478690000003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11.661683</v>
      </c>
      <c r="W73">
        <v>147.515624</v>
      </c>
      <c r="X73">
        <v>0</v>
      </c>
      <c r="Y73">
        <v>0</v>
      </c>
      <c r="Z73">
        <v>6.6</v>
      </c>
      <c r="AA73">
        <v>25.28</v>
      </c>
      <c r="AB73">
        <v>26.260100000000001</v>
      </c>
      <c r="AC73">
        <v>19.35568</v>
      </c>
      <c r="AD73">
        <v>18.229800000000001</v>
      </c>
      <c r="AE73">
        <v>44.905000000000001</v>
      </c>
      <c r="AF73">
        <v>8.8740000000000006</v>
      </c>
      <c r="AG73">
        <v>37.593600000000002</v>
      </c>
      <c r="AH73">
        <v>37.880000000000003</v>
      </c>
      <c r="AI73">
        <v>0</v>
      </c>
      <c r="AJ73">
        <v>0</v>
      </c>
      <c r="AK73">
        <v>52.029000000000003</v>
      </c>
      <c r="AL73">
        <v>20.916</v>
      </c>
      <c r="AM73">
        <v>5.2786799999999996</v>
      </c>
      <c r="AN73">
        <v>0.97563</v>
      </c>
      <c r="AO73">
        <v>0</v>
      </c>
      <c r="AP73">
        <v>2.0495999999999999</v>
      </c>
      <c r="AQ73">
        <v>32.319000000000003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2852.0372690000004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11.661683</v>
      </c>
      <c r="W74">
        <v>147.515624</v>
      </c>
      <c r="X74">
        <v>0</v>
      </c>
      <c r="Y74">
        <v>0</v>
      </c>
      <c r="Z74">
        <v>6.6</v>
      </c>
      <c r="AA74">
        <v>25.28</v>
      </c>
      <c r="AB74">
        <v>26.260100000000001</v>
      </c>
      <c r="AC74">
        <v>19.35568</v>
      </c>
      <c r="AD74">
        <v>18.229800000000001</v>
      </c>
      <c r="AE74">
        <v>44.905000000000001</v>
      </c>
      <c r="AF74">
        <v>8.8740000000000006</v>
      </c>
      <c r="AG74">
        <v>37.593600000000002</v>
      </c>
      <c r="AH74">
        <v>37.880000000000003</v>
      </c>
      <c r="AI74">
        <v>0</v>
      </c>
      <c r="AJ74">
        <v>0</v>
      </c>
      <c r="AK74">
        <v>52.029000000000003</v>
      </c>
      <c r="AL74">
        <v>20.916</v>
      </c>
      <c r="AM74">
        <v>5.2786799999999996</v>
      </c>
      <c r="AN74">
        <v>0.97563</v>
      </c>
      <c r="AO74">
        <v>0</v>
      </c>
      <c r="AP74">
        <v>6.2769000000000004</v>
      </c>
      <c r="AQ74">
        <v>32.319000000000003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2856.2645690000004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11.661683</v>
      </c>
      <c r="W75">
        <v>147.515624</v>
      </c>
      <c r="X75">
        <v>0</v>
      </c>
      <c r="Y75">
        <v>0</v>
      </c>
      <c r="Z75">
        <v>6.6</v>
      </c>
      <c r="AA75">
        <v>25.28</v>
      </c>
      <c r="AB75">
        <v>26.260100000000001</v>
      </c>
      <c r="AC75">
        <v>19.35568</v>
      </c>
      <c r="AD75">
        <v>18.229800000000001</v>
      </c>
      <c r="AE75">
        <v>49.436556000000003</v>
      </c>
      <c r="AF75">
        <v>8.8740000000000006</v>
      </c>
      <c r="AG75">
        <v>37.593600000000002</v>
      </c>
      <c r="AH75">
        <v>46.781799999999997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0.97563</v>
      </c>
      <c r="AO75">
        <v>0</v>
      </c>
      <c r="AP75">
        <v>6.2769000000000004</v>
      </c>
      <c r="AQ75">
        <v>32.319000000000003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2869.6979250000004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11.661683</v>
      </c>
      <c r="W76">
        <v>147.515624</v>
      </c>
      <c r="X76">
        <v>0</v>
      </c>
      <c r="Y76">
        <v>0</v>
      </c>
      <c r="Z76">
        <v>6.6</v>
      </c>
      <c r="AA76">
        <v>25.28</v>
      </c>
      <c r="AB76">
        <v>26.260100000000001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37.593600000000002</v>
      </c>
      <c r="AH76">
        <v>70.172700000000006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0.97563</v>
      </c>
      <c r="AO76">
        <v>0</v>
      </c>
      <c r="AP76">
        <v>2.0495999999999999</v>
      </c>
      <c r="AQ76">
        <v>32.319000000000003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2898.5686530000003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11.661683</v>
      </c>
      <c r="W77">
        <v>147.515624</v>
      </c>
      <c r="X77">
        <v>0</v>
      </c>
      <c r="Y77">
        <v>0</v>
      </c>
      <c r="Z77">
        <v>6.6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37.593600000000002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10.458</v>
      </c>
      <c r="AM77">
        <v>10.557359999999999</v>
      </c>
      <c r="AN77">
        <v>0.97563</v>
      </c>
      <c r="AO77">
        <v>0</v>
      </c>
      <c r="AP77">
        <v>2.0495999999999999</v>
      </c>
      <c r="AQ77">
        <v>32.319000000000003</v>
      </c>
      <c r="AR77">
        <v>31.897383000000001</v>
      </c>
      <c r="AS77">
        <v>0</v>
      </c>
      <c r="AT77">
        <v>14.9968</v>
      </c>
      <c r="AU77">
        <v>0</v>
      </c>
      <c r="AV77">
        <v>7.875</v>
      </c>
      <c r="AW77">
        <v>0</v>
      </c>
      <c r="AX77">
        <v>0</v>
      </c>
      <c r="AY77">
        <v>0</v>
      </c>
      <c r="AZ77">
        <v>0</v>
      </c>
      <c r="BA77">
        <f t="shared" si="1"/>
        <v>2961.9652529999998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11.661683</v>
      </c>
      <c r="W78">
        <v>147.515624</v>
      </c>
      <c r="X78">
        <v>0</v>
      </c>
      <c r="Y78">
        <v>0</v>
      </c>
      <c r="Z78">
        <v>6.6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37.593600000000002</v>
      </c>
      <c r="AH78">
        <v>116.9545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0.97563</v>
      </c>
      <c r="AO78">
        <v>0</v>
      </c>
      <c r="AP78">
        <v>2.0495999999999999</v>
      </c>
      <c r="AQ78">
        <v>32.319000000000003</v>
      </c>
      <c r="AR78">
        <v>31.897383000000001</v>
      </c>
      <c r="AS78">
        <v>0</v>
      </c>
      <c r="AT78">
        <v>14.9968</v>
      </c>
      <c r="AU78">
        <v>0</v>
      </c>
      <c r="AV78">
        <v>7.875</v>
      </c>
      <c r="AW78">
        <v>0</v>
      </c>
      <c r="AX78">
        <v>0</v>
      </c>
      <c r="AY78">
        <v>0</v>
      </c>
      <c r="AZ78">
        <v>0</v>
      </c>
      <c r="BA78">
        <f t="shared" si="1"/>
        <v>2995.7268330000002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37.593600000000002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10.458</v>
      </c>
      <c r="AM79">
        <v>15.836040000000001</v>
      </c>
      <c r="AN79">
        <v>0.97563</v>
      </c>
      <c r="AO79">
        <v>0</v>
      </c>
      <c r="AP79">
        <v>2.0495999999999999</v>
      </c>
      <c r="AQ79">
        <v>32.319000000000003</v>
      </c>
      <c r="AR79">
        <v>31.897383000000001</v>
      </c>
      <c r="AS79">
        <v>0</v>
      </c>
      <c r="AT79">
        <v>14.9968</v>
      </c>
      <c r="AU79">
        <v>0</v>
      </c>
      <c r="AV79">
        <v>7.875</v>
      </c>
      <c r="AW79">
        <v>0</v>
      </c>
      <c r="AX79">
        <v>0</v>
      </c>
      <c r="AY79">
        <v>0</v>
      </c>
      <c r="AZ79">
        <v>0</v>
      </c>
      <c r="BA79">
        <f t="shared" si="1"/>
        <v>3082.8775210000003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37.593600000000002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10.458</v>
      </c>
      <c r="AM80">
        <v>15.836040000000001</v>
      </c>
      <c r="AN80">
        <v>0.97563</v>
      </c>
      <c r="AO80">
        <v>0</v>
      </c>
      <c r="AP80">
        <v>2.0495999999999999</v>
      </c>
      <c r="AQ80">
        <v>32.319000000000003</v>
      </c>
      <c r="AR80">
        <v>31.897383000000001</v>
      </c>
      <c r="AS80">
        <v>0</v>
      </c>
      <c r="AT80">
        <v>14.9968</v>
      </c>
      <c r="AU80">
        <v>0</v>
      </c>
      <c r="AV80">
        <v>7.875</v>
      </c>
      <c r="AW80">
        <v>0</v>
      </c>
      <c r="AX80">
        <v>0</v>
      </c>
      <c r="AY80">
        <v>0</v>
      </c>
      <c r="AZ80">
        <v>0</v>
      </c>
      <c r="BA80">
        <f t="shared" si="1"/>
        <v>3099.4265210000003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37.593600000000002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34.86</v>
      </c>
      <c r="AM81">
        <v>15.836040000000001</v>
      </c>
      <c r="AN81">
        <v>0.97563</v>
      </c>
      <c r="AO81">
        <v>0</v>
      </c>
      <c r="AP81">
        <v>2.0495999999999999</v>
      </c>
      <c r="AQ81">
        <v>32.319000000000003</v>
      </c>
      <c r="AR81">
        <v>31.897383000000001</v>
      </c>
      <c r="AS81">
        <v>0</v>
      </c>
      <c r="AT81">
        <v>14.9968</v>
      </c>
      <c r="AU81">
        <v>0</v>
      </c>
      <c r="AV81">
        <v>7.875</v>
      </c>
      <c r="AW81">
        <v>0</v>
      </c>
      <c r="AX81">
        <v>0</v>
      </c>
      <c r="AY81">
        <v>0</v>
      </c>
      <c r="AZ81">
        <v>0</v>
      </c>
      <c r="BA81">
        <f t="shared" si="1"/>
        <v>3123.8285210000004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37.593600000000002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0.97563</v>
      </c>
      <c r="AO82">
        <v>0</v>
      </c>
      <c r="AP82">
        <v>2.0495999999999999</v>
      </c>
      <c r="AQ82">
        <v>32.319000000000003</v>
      </c>
      <c r="AR82">
        <v>31.897383000000001</v>
      </c>
      <c r="AS82">
        <v>0</v>
      </c>
      <c r="AT82">
        <v>14.9968</v>
      </c>
      <c r="AU82">
        <v>0</v>
      </c>
      <c r="AV82">
        <v>7.875</v>
      </c>
      <c r="AW82">
        <v>0</v>
      </c>
      <c r="AX82">
        <v>0</v>
      </c>
      <c r="AY82">
        <v>0</v>
      </c>
      <c r="AZ82">
        <v>0</v>
      </c>
      <c r="BA82">
        <f t="shared" si="1"/>
        <v>3169.1465210000001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37.593600000000002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0.97563</v>
      </c>
      <c r="AO83">
        <v>0</v>
      </c>
      <c r="AP83">
        <v>2.0495999999999999</v>
      </c>
      <c r="AQ83">
        <v>32.319000000000003</v>
      </c>
      <c r="AR83">
        <v>31.897383000000001</v>
      </c>
      <c r="AS83">
        <v>0</v>
      </c>
      <c r="AT83">
        <v>14.9968</v>
      </c>
      <c r="AU83">
        <v>0</v>
      </c>
      <c r="AV83">
        <v>7.875</v>
      </c>
      <c r="AW83">
        <v>0</v>
      </c>
      <c r="AX83">
        <v>0</v>
      </c>
      <c r="AY83">
        <v>0</v>
      </c>
      <c r="AZ83">
        <v>0</v>
      </c>
      <c r="BA83">
        <f t="shared" si="1"/>
        <v>3169.1465210000001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37.593600000000002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0.97563</v>
      </c>
      <c r="AO84">
        <v>0</v>
      </c>
      <c r="AP84">
        <v>2.0495999999999999</v>
      </c>
      <c r="AQ84">
        <v>32.319000000000003</v>
      </c>
      <c r="AR84">
        <v>31.897383000000001</v>
      </c>
      <c r="AS84">
        <v>0</v>
      </c>
      <c r="AT84">
        <v>14.9968</v>
      </c>
      <c r="AU84">
        <v>0</v>
      </c>
      <c r="AV84">
        <v>7.875</v>
      </c>
      <c r="AW84">
        <v>0</v>
      </c>
      <c r="AX84">
        <v>0</v>
      </c>
      <c r="AY84">
        <v>0</v>
      </c>
      <c r="AZ84">
        <v>0</v>
      </c>
      <c r="BA84">
        <f t="shared" si="1"/>
        <v>3167.446441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393.75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37.593600000000002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0.97563</v>
      </c>
      <c r="AO85">
        <v>0</v>
      </c>
      <c r="AP85">
        <v>2.0495999999999999</v>
      </c>
      <c r="AQ85">
        <v>32.319000000000003</v>
      </c>
      <c r="AR85">
        <v>31.897383000000001</v>
      </c>
      <c r="AS85">
        <v>0</v>
      </c>
      <c r="AT85">
        <v>14.9968</v>
      </c>
      <c r="AU85">
        <v>0</v>
      </c>
      <c r="AV85">
        <v>7.875</v>
      </c>
      <c r="AW85">
        <v>0</v>
      </c>
      <c r="AX85">
        <v>0</v>
      </c>
      <c r="AY85">
        <v>0</v>
      </c>
      <c r="AZ85">
        <v>0</v>
      </c>
      <c r="BA85">
        <f t="shared" si="1"/>
        <v>3098.196441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371.25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37.593600000000002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80.177999999999997</v>
      </c>
      <c r="AM86">
        <v>15.836040000000001</v>
      </c>
      <c r="AN86">
        <v>0.97563</v>
      </c>
      <c r="AO86">
        <v>0</v>
      </c>
      <c r="AP86">
        <v>2.0495999999999999</v>
      </c>
      <c r="AQ86">
        <v>32.319000000000003</v>
      </c>
      <c r="AR86">
        <v>31.897383000000001</v>
      </c>
      <c r="AS86">
        <v>0</v>
      </c>
      <c r="AT86">
        <v>14.9968</v>
      </c>
      <c r="AU86">
        <v>0</v>
      </c>
      <c r="AV86">
        <v>7.875</v>
      </c>
      <c r="AW86">
        <v>0</v>
      </c>
      <c r="AX86">
        <v>0</v>
      </c>
      <c r="AY86">
        <v>0</v>
      </c>
      <c r="AZ86">
        <v>0</v>
      </c>
      <c r="BA86">
        <f t="shared" si="1"/>
        <v>3070.2974410000002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11.661683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39.510120000000001</v>
      </c>
      <c r="AC87">
        <v>29.062808</v>
      </c>
      <c r="AD87">
        <v>27.408107999999999</v>
      </c>
      <c r="AE87">
        <v>41.055999999999997</v>
      </c>
      <c r="AF87">
        <v>26.622</v>
      </c>
      <c r="AG87">
        <v>37.593600000000002</v>
      </c>
      <c r="AH87">
        <v>110.44387500000001</v>
      </c>
      <c r="AI87">
        <v>0</v>
      </c>
      <c r="AJ87">
        <v>0</v>
      </c>
      <c r="AK87">
        <v>52.029000000000003</v>
      </c>
      <c r="AL87">
        <v>80.177999999999997</v>
      </c>
      <c r="AM87">
        <v>15.836040000000001</v>
      </c>
      <c r="AN87">
        <v>0.97563</v>
      </c>
      <c r="AO87">
        <v>8.7611999999999995E-2</v>
      </c>
      <c r="AP87">
        <v>2.0495999999999999</v>
      </c>
      <c r="AQ87">
        <v>32.319000000000003</v>
      </c>
      <c r="AR87">
        <v>31.897383000000001</v>
      </c>
      <c r="AS87">
        <v>0</v>
      </c>
      <c r="AT87">
        <v>14.9968</v>
      </c>
      <c r="AU87">
        <v>0</v>
      </c>
      <c r="AV87">
        <v>7.875</v>
      </c>
      <c r="AW87">
        <v>0</v>
      </c>
      <c r="AX87">
        <v>0</v>
      </c>
      <c r="AY87">
        <v>0</v>
      </c>
      <c r="AZ87">
        <v>0</v>
      </c>
      <c r="BA87">
        <f t="shared" si="1"/>
        <v>2981.3413719999999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11.661683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39.510120000000001</v>
      </c>
      <c r="AC88">
        <v>29.062808</v>
      </c>
      <c r="AD88">
        <v>27.408107999999999</v>
      </c>
      <c r="AE88">
        <v>41.055999999999997</v>
      </c>
      <c r="AF88">
        <v>26.622</v>
      </c>
      <c r="AG88">
        <v>37.593600000000002</v>
      </c>
      <c r="AH88">
        <v>110.44387500000001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0.97563</v>
      </c>
      <c r="AO88">
        <v>0.154056</v>
      </c>
      <c r="AP88">
        <v>2.0495999999999999</v>
      </c>
      <c r="AQ88">
        <v>32.319000000000003</v>
      </c>
      <c r="AR88">
        <v>31.897383000000001</v>
      </c>
      <c r="AS88">
        <v>0</v>
      </c>
      <c r="AT88">
        <v>14.9968</v>
      </c>
      <c r="AU88">
        <v>0</v>
      </c>
      <c r="AV88">
        <v>7.875</v>
      </c>
      <c r="AW88">
        <v>0</v>
      </c>
      <c r="AX88">
        <v>0</v>
      </c>
      <c r="AY88">
        <v>0</v>
      </c>
      <c r="AZ88">
        <v>0</v>
      </c>
      <c r="BA88">
        <f t="shared" si="1"/>
        <v>2922.1458160000002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11.661683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39.510120000000001</v>
      </c>
      <c r="AC89">
        <v>29.062808</v>
      </c>
      <c r="AD89">
        <v>27.408107999999999</v>
      </c>
      <c r="AE89">
        <v>41.055999999999997</v>
      </c>
      <c r="AF89">
        <v>26.622</v>
      </c>
      <c r="AG89">
        <v>37.593600000000002</v>
      </c>
      <c r="AH89">
        <v>110.44387500000001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0.97563</v>
      </c>
      <c r="AO89">
        <v>0.29547000000000001</v>
      </c>
      <c r="AP89">
        <v>2.0495999999999999</v>
      </c>
      <c r="AQ89">
        <v>32.319000000000003</v>
      </c>
      <c r="AR89">
        <v>31.897383000000001</v>
      </c>
      <c r="AS89">
        <v>0</v>
      </c>
      <c r="AT89">
        <v>14.9968</v>
      </c>
      <c r="AU89">
        <v>0</v>
      </c>
      <c r="AV89">
        <v>7.875</v>
      </c>
      <c r="AW89">
        <v>0</v>
      </c>
      <c r="AX89">
        <v>0</v>
      </c>
      <c r="AY89">
        <v>0</v>
      </c>
      <c r="AZ89">
        <v>0</v>
      </c>
      <c r="BA89">
        <f t="shared" si="1"/>
        <v>2922.2872300000004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11.661683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39.510120000000001</v>
      </c>
      <c r="AC90">
        <v>29.062808</v>
      </c>
      <c r="AD90">
        <v>27.408107999999999</v>
      </c>
      <c r="AE90">
        <v>41.055999999999997</v>
      </c>
      <c r="AF90">
        <v>26.622</v>
      </c>
      <c r="AG90">
        <v>37.593600000000002</v>
      </c>
      <c r="AH90">
        <v>110.44387500000001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0.97563</v>
      </c>
      <c r="AO90">
        <v>0.55213199999999996</v>
      </c>
      <c r="AP90">
        <v>2.0495999999999999</v>
      </c>
      <c r="AQ90">
        <v>32.319000000000003</v>
      </c>
      <c r="AR90">
        <v>31.897383000000001</v>
      </c>
      <c r="AS90">
        <v>0</v>
      </c>
      <c r="AT90">
        <v>14.9968</v>
      </c>
      <c r="AU90">
        <v>0</v>
      </c>
      <c r="AV90">
        <v>7.875</v>
      </c>
      <c r="AW90">
        <v>0</v>
      </c>
      <c r="AX90">
        <v>0</v>
      </c>
      <c r="AY90">
        <v>0</v>
      </c>
      <c r="AZ90">
        <v>0</v>
      </c>
      <c r="BA90">
        <f t="shared" si="1"/>
        <v>2922.5438920000001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11.661683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37.593600000000002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0.97563</v>
      </c>
      <c r="AO91">
        <v>0.53037599999999996</v>
      </c>
      <c r="AP91">
        <v>2.0495999999999999</v>
      </c>
      <c r="AQ91">
        <v>32.319000000000003</v>
      </c>
      <c r="AR91">
        <v>31.897383000000001</v>
      </c>
      <c r="AS91">
        <v>0</v>
      </c>
      <c r="AT91">
        <v>14.9968</v>
      </c>
      <c r="AU91">
        <v>0</v>
      </c>
      <c r="AV91">
        <v>7.875</v>
      </c>
      <c r="AW91">
        <v>0</v>
      </c>
      <c r="AX91">
        <v>0</v>
      </c>
      <c r="AY91">
        <v>0</v>
      </c>
      <c r="AZ91">
        <v>0</v>
      </c>
      <c r="BA91">
        <f t="shared" si="1"/>
        <v>2990.9728970000006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11.661683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37.593600000000002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0.97563</v>
      </c>
      <c r="AO92">
        <v>0.63915599999999995</v>
      </c>
      <c r="AP92">
        <v>2.0495999999999999</v>
      </c>
      <c r="AQ92">
        <v>32.319000000000003</v>
      </c>
      <c r="AR92">
        <v>31.897383000000001</v>
      </c>
      <c r="AS92">
        <v>0</v>
      </c>
      <c r="AT92">
        <v>14.9968</v>
      </c>
      <c r="AU92">
        <v>0</v>
      </c>
      <c r="AV92">
        <v>7.875</v>
      </c>
      <c r="AW92">
        <v>0</v>
      </c>
      <c r="AX92">
        <v>0</v>
      </c>
      <c r="AY92">
        <v>0</v>
      </c>
      <c r="AZ92">
        <v>0</v>
      </c>
      <c r="BA92">
        <f t="shared" si="1"/>
        <v>2991.0816770000006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11.661683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37.593600000000002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0.97563</v>
      </c>
      <c r="AO93">
        <v>0.76087199999999999</v>
      </c>
      <c r="AP93">
        <v>2.0495999999999999</v>
      </c>
      <c r="AQ93">
        <v>32.319000000000003</v>
      </c>
      <c r="AR93">
        <v>31.897383000000001</v>
      </c>
      <c r="AS93">
        <v>0</v>
      </c>
      <c r="AT93">
        <v>14.9968</v>
      </c>
      <c r="AU93">
        <v>0</v>
      </c>
      <c r="AV93">
        <v>7.875</v>
      </c>
      <c r="AW93">
        <v>0</v>
      </c>
      <c r="AX93">
        <v>0</v>
      </c>
      <c r="AY93">
        <v>0</v>
      </c>
      <c r="AZ93">
        <v>0</v>
      </c>
      <c r="BA93">
        <f t="shared" si="1"/>
        <v>2991.2033930000002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11.661683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37.593600000000002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0.97563</v>
      </c>
      <c r="AO94">
        <v>0.90787200000000001</v>
      </c>
      <c r="AP94">
        <v>2.0495999999999999</v>
      </c>
      <c r="AQ94">
        <v>32.319000000000003</v>
      </c>
      <c r="AR94">
        <v>31.897383000000001</v>
      </c>
      <c r="AS94">
        <v>0</v>
      </c>
      <c r="AT94">
        <v>14.9968</v>
      </c>
      <c r="AU94">
        <v>0</v>
      </c>
      <c r="AV94">
        <v>7.875</v>
      </c>
      <c r="AW94">
        <v>0</v>
      </c>
      <c r="AX94">
        <v>0</v>
      </c>
      <c r="AY94">
        <v>0</v>
      </c>
      <c r="AZ94">
        <v>0</v>
      </c>
      <c r="BA94">
        <f t="shared" si="1"/>
        <v>2991.3503930000006</v>
      </c>
    </row>
    <row r="95" spans="1:53">
      <c r="A95" t="s">
        <v>137</v>
      </c>
      <c r="B95">
        <v>0</v>
      </c>
      <c r="C95">
        <v>0</v>
      </c>
      <c r="D95">
        <v>2.1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11.661683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39.510120000000001</v>
      </c>
      <c r="AC95">
        <v>29.062808</v>
      </c>
      <c r="AD95">
        <v>18.229800000000001</v>
      </c>
      <c r="AE95">
        <v>28.225999999999999</v>
      </c>
      <c r="AF95">
        <v>17.748000000000001</v>
      </c>
      <c r="AG95">
        <v>37.593600000000002</v>
      </c>
      <c r="AH95">
        <v>113.64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0.97563</v>
      </c>
      <c r="AO95">
        <v>0.93286199999999997</v>
      </c>
      <c r="AP95">
        <v>2.0495999999999999</v>
      </c>
      <c r="AQ95">
        <v>32.319000000000003</v>
      </c>
      <c r="AR95">
        <v>31.897383000000001</v>
      </c>
      <c r="AS95">
        <v>0</v>
      </c>
      <c r="AT95">
        <v>14.9968</v>
      </c>
      <c r="AU95">
        <v>0</v>
      </c>
      <c r="AV95">
        <v>6.3</v>
      </c>
      <c r="AW95">
        <v>0</v>
      </c>
      <c r="AX95">
        <v>0</v>
      </c>
      <c r="AY95">
        <v>0</v>
      </c>
      <c r="AZ95">
        <v>0</v>
      </c>
      <c r="BA95">
        <f t="shared" si="1"/>
        <v>2895.809639000001</v>
      </c>
    </row>
    <row r="96" spans="1:53">
      <c r="A96" t="s">
        <v>138</v>
      </c>
      <c r="B96">
        <v>0</v>
      </c>
      <c r="C96">
        <v>0</v>
      </c>
      <c r="D96">
        <v>2.1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11.661683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39.510120000000001</v>
      </c>
      <c r="AC96">
        <v>29.062808</v>
      </c>
      <c r="AD96">
        <v>18.229800000000001</v>
      </c>
      <c r="AE96">
        <v>28.225999999999999</v>
      </c>
      <c r="AF96">
        <v>17.748000000000001</v>
      </c>
      <c r="AG96">
        <v>37.593600000000002</v>
      </c>
      <c r="AH96">
        <v>80.495000000000005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0.97563</v>
      </c>
      <c r="AO96">
        <v>0.95138400000000001</v>
      </c>
      <c r="AP96">
        <v>2.0495999999999999</v>
      </c>
      <c r="AQ96">
        <v>32.319000000000003</v>
      </c>
      <c r="AR96">
        <v>31.897383000000001</v>
      </c>
      <c r="AS96">
        <v>0</v>
      </c>
      <c r="AT96">
        <v>14.9968</v>
      </c>
      <c r="AU96">
        <v>0</v>
      </c>
      <c r="AV96">
        <v>6.3</v>
      </c>
      <c r="AW96">
        <v>0</v>
      </c>
      <c r="AX96">
        <v>0</v>
      </c>
      <c r="AY96">
        <v>0</v>
      </c>
      <c r="AZ96">
        <v>0</v>
      </c>
      <c r="BA96">
        <f t="shared" si="1"/>
        <v>2862.6831610000008</v>
      </c>
    </row>
    <row r="97" spans="1:53">
      <c r="A97" t="s">
        <v>139</v>
      </c>
      <c r="B97">
        <v>0</v>
      </c>
      <c r="C97">
        <v>0</v>
      </c>
      <c r="D97">
        <v>2.1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11.661683</v>
      </c>
      <c r="W97">
        <v>147.515624</v>
      </c>
      <c r="X97">
        <v>0</v>
      </c>
      <c r="Y97">
        <v>0</v>
      </c>
      <c r="Z97">
        <v>6.6</v>
      </c>
      <c r="AA97">
        <v>28.045000000000002</v>
      </c>
      <c r="AB97">
        <v>39.510120000000001</v>
      </c>
      <c r="AC97">
        <v>29.062808</v>
      </c>
      <c r="AD97">
        <v>9.1360360000000007</v>
      </c>
      <c r="AE97">
        <v>28.225999999999999</v>
      </c>
      <c r="AF97">
        <v>17.748000000000001</v>
      </c>
      <c r="AG97">
        <v>37.593600000000002</v>
      </c>
      <c r="AH97">
        <v>56.82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0.97563</v>
      </c>
      <c r="AO97">
        <v>0.98548800000000003</v>
      </c>
      <c r="AP97">
        <v>1.5371999999999999</v>
      </c>
      <c r="AQ97">
        <v>32.319000000000003</v>
      </c>
      <c r="AR97">
        <v>31.897383000000001</v>
      </c>
      <c r="AS97">
        <v>0</v>
      </c>
      <c r="AT97">
        <v>14.9968</v>
      </c>
      <c r="AU97">
        <v>0</v>
      </c>
      <c r="AV97">
        <v>6.3</v>
      </c>
      <c r="AW97">
        <v>0</v>
      </c>
      <c r="AX97">
        <v>0</v>
      </c>
      <c r="AY97">
        <v>0</v>
      </c>
      <c r="AZ97">
        <v>0</v>
      </c>
      <c r="BA97">
        <f t="shared" si="1"/>
        <v>2829.4361010000011</v>
      </c>
    </row>
    <row r="98" spans="1:53">
      <c r="A98" t="s">
        <v>140</v>
      </c>
      <c r="B98">
        <v>0</v>
      </c>
      <c r="C98">
        <v>0</v>
      </c>
      <c r="D98">
        <v>2.1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11.661683</v>
      </c>
      <c r="W98">
        <v>147.515624</v>
      </c>
      <c r="X98">
        <v>0</v>
      </c>
      <c r="Y98">
        <v>0</v>
      </c>
      <c r="Z98">
        <v>6.6</v>
      </c>
      <c r="AA98">
        <v>28.045000000000002</v>
      </c>
      <c r="AB98">
        <v>39.510120000000001</v>
      </c>
      <c r="AC98">
        <v>29.062808</v>
      </c>
      <c r="AD98">
        <v>9.1360360000000007</v>
      </c>
      <c r="AE98">
        <v>28.225999999999999</v>
      </c>
      <c r="AF98">
        <v>17.748000000000001</v>
      </c>
      <c r="AG98">
        <v>37.593600000000002</v>
      </c>
      <c r="AH98">
        <v>37.880000000000003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0.97563</v>
      </c>
      <c r="AO98">
        <v>1.00254</v>
      </c>
      <c r="AP98">
        <v>1.5371999999999999</v>
      </c>
      <c r="AQ98">
        <v>32.319000000000003</v>
      </c>
      <c r="AR98">
        <v>31.897383000000001</v>
      </c>
      <c r="AS98">
        <v>0</v>
      </c>
      <c r="AT98">
        <v>14.9968</v>
      </c>
      <c r="AU98">
        <v>0</v>
      </c>
      <c r="AV98">
        <v>6.3</v>
      </c>
      <c r="AW98">
        <v>0</v>
      </c>
      <c r="AX98">
        <v>0</v>
      </c>
      <c r="AY98">
        <v>0</v>
      </c>
      <c r="AZ98">
        <v>0</v>
      </c>
      <c r="BA98">
        <f t="shared" si="1"/>
        <v>2810.5131530000012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5.7750000000000024E-2</v>
      </c>
      <c r="D99">
        <f t="shared" si="2"/>
        <v>2.1000000000000003E-3</v>
      </c>
      <c r="E99">
        <f t="shared" si="2"/>
        <v>0</v>
      </c>
      <c r="F99">
        <f t="shared" si="2"/>
        <v>7.1676000000000017E-2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0.46836275000000044</v>
      </c>
      <c r="R99">
        <f t="shared" si="2"/>
        <v>0.92252150399999822</v>
      </c>
      <c r="S99">
        <f t="shared" si="2"/>
        <v>0.58487421500000092</v>
      </c>
      <c r="T99">
        <f t="shared" si="2"/>
        <v>0</v>
      </c>
      <c r="U99">
        <f t="shared" si="2"/>
        <v>9.8229599999999984</v>
      </c>
      <c r="V99">
        <f t="shared" si="2"/>
        <v>0.27988039200000042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0.25413300000000016</v>
      </c>
      <c r="AA99">
        <f t="shared" si="2"/>
        <v>0.37922054000000011</v>
      </c>
      <c r="AB99">
        <f t="shared" si="2"/>
        <v>0.54524365499999938</v>
      </c>
      <c r="AC99">
        <f t="shared" si="2"/>
        <v>0.40179876599999947</v>
      </c>
      <c r="AD99">
        <f t="shared" si="2"/>
        <v>0.31700697499999997</v>
      </c>
      <c r="AE99">
        <f t="shared" si="2"/>
        <v>0.94993961500000113</v>
      </c>
      <c r="AF99">
        <f t="shared" si="2"/>
        <v>0.30615300000000029</v>
      </c>
      <c r="AG99">
        <f t="shared" si="2"/>
        <v>0.90224640000000111</v>
      </c>
      <c r="AH99">
        <f t="shared" si="2"/>
        <v>1.1695450000000003</v>
      </c>
      <c r="AI99">
        <f t="shared" si="2"/>
        <v>0.14989575000000002</v>
      </c>
      <c r="AJ99">
        <f t="shared" si="2"/>
        <v>0</v>
      </c>
      <c r="AK99">
        <f t="shared" si="2"/>
        <v>1.248696000000002</v>
      </c>
      <c r="AL99">
        <f t="shared" si="2"/>
        <v>0.77127750000000017</v>
      </c>
      <c r="AM99">
        <f t="shared" si="2"/>
        <v>0.17329000000000017</v>
      </c>
      <c r="AN99">
        <f t="shared" si="2"/>
        <v>2.3262079999999966E-2</v>
      </c>
      <c r="AO99">
        <f t="shared" si="2"/>
        <v>7.6840575000000017E-3</v>
      </c>
      <c r="AP99">
        <f t="shared" si="2"/>
        <v>5.9246250000000028E-2</v>
      </c>
      <c r="AQ99">
        <f t="shared" si="2"/>
        <v>0.44252774999999961</v>
      </c>
      <c r="AR99">
        <f t="shared" si="2"/>
        <v>0.73437966149999989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0.17141249999999997</v>
      </c>
      <c r="AW99">
        <f t="shared" si="2"/>
        <v>0.17321700000000009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68.474052528999906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652.11180000000002</v>
      </c>
      <c r="M3">
        <v>92</v>
      </c>
      <c r="N3">
        <v>118.125</v>
      </c>
      <c r="O3">
        <v>123.66562500000001</v>
      </c>
      <c r="P3">
        <v>125.58750000000001</v>
      </c>
      <c r="Q3">
        <v>18.557500000000001</v>
      </c>
      <c r="R3">
        <v>36.3675</v>
      </c>
      <c r="S3">
        <v>22.51</v>
      </c>
      <c r="T3">
        <v>0</v>
      </c>
      <c r="U3">
        <v>418.77</v>
      </c>
      <c r="V3">
        <v>11.66</v>
      </c>
      <c r="W3">
        <v>45.524999999999999</v>
      </c>
      <c r="X3">
        <v>147.515624</v>
      </c>
      <c r="Y3">
        <v>0</v>
      </c>
      <c r="Z3">
        <v>13.1076</v>
      </c>
      <c r="AA3">
        <v>28.09872</v>
      </c>
      <c r="AB3">
        <v>13.17004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37.593600000000002</v>
      </c>
      <c r="AH3">
        <v>46.781799999999997</v>
      </c>
      <c r="AI3">
        <v>0</v>
      </c>
      <c r="AJ3">
        <v>0</v>
      </c>
      <c r="AK3">
        <v>52.029000000000003</v>
      </c>
      <c r="AL3">
        <v>10.458</v>
      </c>
      <c r="AM3">
        <v>5.2786799999999996</v>
      </c>
      <c r="AN3">
        <v>0.97563</v>
      </c>
      <c r="AO3">
        <v>1.15395</v>
      </c>
      <c r="AP3">
        <v>2.0495999999999999</v>
      </c>
      <c r="AQ3">
        <v>32.319000000000003</v>
      </c>
      <c r="AR3">
        <v>49.68</v>
      </c>
      <c r="AS3">
        <v>30.266999999999999</v>
      </c>
      <c r="AT3">
        <v>14.996760999999999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2893.6691279999986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652.11180000000002</v>
      </c>
      <c r="M4">
        <v>92</v>
      </c>
      <c r="N4">
        <v>118.125</v>
      </c>
      <c r="O4">
        <v>123.66562500000001</v>
      </c>
      <c r="P4">
        <v>125.58750000000001</v>
      </c>
      <c r="Q4">
        <v>18.557500000000001</v>
      </c>
      <c r="R4">
        <v>36.3675</v>
      </c>
      <c r="S4">
        <v>22.51</v>
      </c>
      <c r="T4">
        <v>0</v>
      </c>
      <c r="U4">
        <v>418.77</v>
      </c>
      <c r="V4">
        <v>11.66</v>
      </c>
      <c r="W4">
        <v>45.524999999999999</v>
      </c>
      <c r="X4">
        <v>147.515624</v>
      </c>
      <c r="Y4">
        <v>0</v>
      </c>
      <c r="Z4">
        <v>13.1076</v>
      </c>
      <c r="AA4">
        <v>28.09872</v>
      </c>
      <c r="AB4">
        <v>13.17004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37.593600000000002</v>
      </c>
      <c r="AH4">
        <v>46.781799999999997</v>
      </c>
      <c r="AI4">
        <v>0</v>
      </c>
      <c r="AJ4">
        <v>0</v>
      </c>
      <c r="AK4">
        <v>52.029000000000003</v>
      </c>
      <c r="AL4">
        <v>10.458</v>
      </c>
      <c r="AM4">
        <v>5.2786799999999996</v>
      </c>
      <c r="AN4">
        <v>0.97563</v>
      </c>
      <c r="AO4">
        <v>1.1266080000000001</v>
      </c>
      <c r="AP4">
        <v>2.0495999999999999</v>
      </c>
      <c r="AQ4">
        <v>32.319000000000003</v>
      </c>
      <c r="AR4">
        <v>49.68</v>
      </c>
      <c r="AS4">
        <v>30.266999999999999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2893.6417859999988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652.11180000000002</v>
      </c>
      <c r="M5">
        <v>92</v>
      </c>
      <c r="N5">
        <v>118.125</v>
      </c>
      <c r="O5">
        <v>123.66562500000001</v>
      </c>
      <c r="P5">
        <v>125.58750000000001</v>
      </c>
      <c r="Q5">
        <v>18.557500000000001</v>
      </c>
      <c r="R5">
        <v>32.451000000000001</v>
      </c>
      <c r="S5">
        <v>22.51</v>
      </c>
      <c r="T5">
        <v>0</v>
      </c>
      <c r="U5">
        <v>418.77</v>
      </c>
      <c r="V5">
        <v>11.66</v>
      </c>
      <c r="W5">
        <v>45.524999999999999</v>
      </c>
      <c r="X5">
        <v>147.515624</v>
      </c>
      <c r="Y5">
        <v>0</v>
      </c>
      <c r="Z5">
        <v>13.1076</v>
      </c>
      <c r="AA5">
        <v>14.04936</v>
      </c>
      <c r="AB5">
        <v>13.17004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37.593600000000002</v>
      </c>
      <c r="AH5">
        <v>46.781799999999997</v>
      </c>
      <c r="AI5">
        <v>0</v>
      </c>
      <c r="AJ5">
        <v>0</v>
      </c>
      <c r="AK5">
        <v>52.029000000000003</v>
      </c>
      <c r="AL5">
        <v>10.458</v>
      </c>
      <c r="AM5">
        <v>5.2786799999999996</v>
      </c>
      <c r="AN5">
        <v>0.97563</v>
      </c>
      <c r="AO5">
        <v>0.72882599999999997</v>
      </c>
      <c r="AP5">
        <v>2.0495999999999999</v>
      </c>
      <c r="AQ5">
        <v>32.319000000000003</v>
      </c>
      <c r="AR5">
        <v>49.68</v>
      </c>
      <c r="AS5">
        <v>30.266999999999999</v>
      </c>
      <c r="AT5">
        <v>14.978827000000001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2875.260209999999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652.11180000000002</v>
      </c>
      <c r="M6">
        <v>92</v>
      </c>
      <c r="N6">
        <v>118.125</v>
      </c>
      <c r="O6">
        <v>123.66562500000001</v>
      </c>
      <c r="P6">
        <v>125.58750000000001</v>
      </c>
      <c r="Q6">
        <v>18.557500000000001</v>
      </c>
      <c r="R6">
        <v>32.451000000000001</v>
      </c>
      <c r="S6">
        <v>22.51</v>
      </c>
      <c r="T6">
        <v>0</v>
      </c>
      <c r="U6">
        <v>418.77</v>
      </c>
      <c r="V6">
        <v>11.66</v>
      </c>
      <c r="W6">
        <v>45.524999999999999</v>
      </c>
      <c r="X6">
        <v>147.515624</v>
      </c>
      <c r="Y6">
        <v>0</v>
      </c>
      <c r="Z6">
        <v>13.1076</v>
      </c>
      <c r="AA6">
        <v>14.04936</v>
      </c>
      <c r="AB6">
        <v>13.17004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37.593600000000002</v>
      </c>
      <c r="AH6">
        <v>46.781799999999997</v>
      </c>
      <c r="AI6">
        <v>0</v>
      </c>
      <c r="AJ6">
        <v>0</v>
      </c>
      <c r="AK6">
        <v>52.029000000000003</v>
      </c>
      <c r="AL6">
        <v>10.458</v>
      </c>
      <c r="AM6">
        <v>5.2786799999999996</v>
      </c>
      <c r="AN6">
        <v>0.97563</v>
      </c>
      <c r="AO6">
        <v>0.66179399999999999</v>
      </c>
      <c r="AP6">
        <v>2.0495999999999999</v>
      </c>
      <c r="AQ6">
        <v>32.319000000000003</v>
      </c>
      <c r="AR6">
        <v>49.68</v>
      </c>
      <c r="AS6">
        <v>30.266999999999999</v>
      </c>
      <c r="AT6">
        <v>14.613886000000001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2874.8282369999993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652.11180000000002</v>
      </c>
      <c r="M7">
        <v>92</v>
      </c>
      <c r="N7">
        <v>118.125</v>
      </c>
      <c r="O7">
        <v>123.66562500000001</v>
      </c>
      <c r="P7">
        <v>125.58750000000001</v>
      </c>
      <c r="Q7">
        <v>18.557500000000001</v>
      </c>
      <c r="R7">
        <v>32.451000000000001</v>
      </c>
      <c r="S7">
        <v>22.51</v>
      </c>
      <c r="T7">
        <v>0</v>
      </c>
      <c r="U7">
        <v>418.77</v>
      </c>
      <c r="V7">
        <v>11.66</v>
      </c>
      <c r="W7">
        <v>45.524999999999999</v>
      </c>
      <c r="X7">
        <v>147.515624</v>
      </c>
      <c r="Y7">
        <v>0</v>
      </c>
      <c r="Z7">
        <v>13.1076</v>
      </c>
      <c r="AA7">
        <v>14.04936</v>
      </c>
      <c r="AB7">
        <v>13.17004</v>
      </c>
      <c r="AC7">
        <v>0</v>
      </c>
      <c r="AD7">
        <v>9.1149000000000004</v>
      </c>
      <c r="AE7">
        <v>28.8675</v>
      </c>
      <c r="AF7">
        <v>8.8740000000000006</v>
      </c>
      <c r="AG7">
        <v>37.593600000000002</v>
      </c>
      <c r="AH7">
        <v>46.781799999999997</v>
      </c>
      <c r="AI7">
        <v>0</v>
      </c>
      <c r="AJ7">
        <v>0</v>
      </c>
      <c r="AK7">
        <v>52.029000000000003</v>
      </c>
      <c r="AL7">
        <v>10.458</v>
      </c>
      <c r="AM7">
        <v>5.2786799999999996</v>
      </c>
      <c r="AN7">
        <v>0.97563</v>
      </c>
      <c r="AO7">
        <v>0.73970400000000003</v>
      </c>
      <c r="AP7">
        <v>2.0495999999999999</v>
      </c>
      <c r="AQ7">
        <v>21.545999999999999</v>
      </c>
      <c r="AR7">
        <v>49.68</v>
      </c>
      <c r="AS7">
        <v>30.266999999999999</v>
      </c>
      <c r="AT7">
        <v>14.171372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2854.012792999999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652.11180000000002</v>
      </c>
      <c r="M8">
        <v>92</v>
      </c>
      <c r="N8">
        <v>118.125</v>
      </c>
      <c r="O8">
        <v>123.66562500000001</v>
      </c>
      <c r="P8">
        <v>125.58750000000001</v>
      </c>
      <c r="Q8">
        <v>18.557500000000001</v>
      </c>
      <c r="R8">
        <v>32.451000000000001</v>
      </c>
      <c r="S8">
        <v>22.51</v>
      </c>
      <c r="T8">
        <v>0</v>
      </c>
      <c r="U8">
        <v>418.77</v>
      </c>
      <c r="V8">
        <v>11.66</v>
      </c>
      <c r="W8">
        <v>45.524999999999999</v>
      </c>
      <c r="X8">
        <v>147.515624</v>
      </c>
      <c r="Y8">
        <v>0</v>
      </c>
      <c r="Z8">
        <v>13.1076</v>
      </c>
      <c r="AA8">
        <v>0</v>
      </c>
      <c r="AB8">
        <v>13.17004</v>
      </c>
      <c r="AC8">
        <v>0</v>
      </c>
      <c r="AD8">
        <v>9.1149000000000004</v>
      </c>
      <c r="AE8">
        <v>28.8675</v>
      </c>
      <c r="AF8">
        <v>8.8740000000000006</v>
      </c>
      <c r="AG8">
        <v>37.593600000000002</v>
      </c>
      <c r="AH8">
        <v>23.390899999999998</v>
      </c>
      <c r="AI8">
        <v>0</v>
      </c>
      <c r="AJ8">
        <v>0</v>
      </c>
      <c r="AK8">
        <v>52.029000000000003</v>
      </c>
      <c r="AL8">
        <v>10.458</v>
      </c>
      <c r="AM8">
        <v>5.2786799999999996</v>
      </c>
      <c r="AN8">
        <v>0.97563</v>
      </c>
      <c r="AO8">
        <v>0.73970400000000003</v>
      </c>
      <c r="AP8">
        <v>2.0495999999999999</v>
      </c>
      <c r="AQ8">
        <v>21.545999999999999</v>
      </c>
      <c r="AR8">
        <v>49.68</v>
      </c>
      <c r="AS8">
        <v>30.266999999999999</v>
      </c>
      <c r="AT8">
        <v>9.8723030000000005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2812.273463999999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652.11180000000002</v>
      </c>
      <c r="M9">
        <v>92</v>
      </c>
      <c r="N9">
        <v>118.125</v>
      </c>
      <c r="O9">
        <v>123.66562500000001</v>
      </c>
      <c r="P9">
        <v>125.58750000000001</v>
      </c>
      <c r="Q9">
        <v>18.557500000000001</v>
      </c>
      <c r="R9">
        <v>32.451000000000001</v>
      </c>
      <c r="S9">
        <v>22.51</v>
      </c>
      <c r="T9">
        <v>0</v>
      </c>
      <c r="U9">
        <v>418.77</v>
      </c>
      <c r="V9">
        <v>11.66</v>
      </c>
      <c r="W9">
        <v>45.524999999999999</v>
      </c>
      <c r="X9">
        <v>147.515624</v>
      </c>
      <c r="Y9">
        <v>0</v>
      </c>
      <c r="Z9">
        <v>13.1076</v>
      </c>
      <c r="AA9">
        <v>0</v>
      </c>
      <c r="AB9">
        <v>12.2636</v>
      </c>
      <c r="AC9">
        <v>0</v>
      </c>
      <c r="AD9">
        <v>9.1149000000000004</v>
      </c>
      <c r="AE9">
        <v>28.8675</v>
      </c>
      <c r="AF9">
        <v>8.8740000000000006</v>
      </c>
      <c r="AG9">
        <v>37.593600000000002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5.2786799999999996</v>
      </c>
      <c r="AN9">
        <v>0.97563</v>
      </c>
      <c r="AO9">
        <v>0.76969200000000004</v>
      </c>
      <c r="AP9">
        <v>1.7934000000000001</v>
      </c>
      <c r="AQ9">
        <v>10.773</v>
      </c>
      <c r="AR9">
        <v>49.68</v>
      </c>
      <c r="AS9">
        <v>30.266999999999999</v>
      </c>
      <c r="AT9">
        <v>14.010603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2781.1152119999997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652.11180000000002</v>
      </c>
      <c r="M10">
        <v>92</v>
      </c>
      <c r="N10">
        <v>118.125</v>
      </c>
      <c r="O10">
        <v>123.66562500000001</v>
      </c>
      <c r="P10">
        <v>125.58750000000001</v>
      </c>
      <c r="Q10">
        <v>18.557500000000001</v>
      </c>
      <c r="R10">
        <v>32.451000000000001</v>
      </c>
      <c r="S10">
        <v>22.51</v>
      </c>
      <c r="T10">
        <v>0</v>
      </c>
      <c r="U10">
        <v>418.77</v>
      </c>
      <c r="V10">
        <v>11.66</v>
      </c>
      <c r="W10">
        <v>45.524999999999999</v>
      </c>
      <c r="X10">
        <v>147.515624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9.1149000000000004</v>
      </c>
      <c r="AE10">
        <v>28.8675</v>
      </c>
      <c r="AF10">
        <v>8.8740000000000006</v>
      </c>
      <c r="AG10">
        <v>37.593600000000002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5.2786799999999996</v>
      </c>
      <c r="AN10">
        <v>0.97563</v>
      </c>
      <c r="AO10">
        <v>0.85965599999999998</v>
      </c>
      <c r="AP10">
        <v>1.7934000000000001</v>
      </c>
      <c r="AQ10">
        <v>10.143000000000001</v>
      </c>
      <c r="AR10">
        <v>49.68</v>
      </c>
      <c r="AS10">
        <v>30.266999999999999</v>
      </c>
      <c r="AT10">
        <v>14.094224000000001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2768.3951969999994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652.11180000000002</v>
      </c>
      <c r="M11">
        <v>92</v>
      </c>
      <c r="N11">
        <v>118.125</v>
      </c>
      <c r="O11">
        <v>123.66562500000001</v>
      </c>
      <c r="P11">
        <v>125.58750000000001</v>
      </c>
      <c r="Q11">
        <v>18.557500000000001</v>
      </c>
      <c r="R11">
        <v>32.451000000000001</v>
      </c>
      <c r="S11">
        <v>22.51</v>
      </c>
      <c r="T11">
        <v>0</v>
      </c>
      <c r="U11">
        <v>418.77</v>
      </c>
      <c r="V11">
        <v>11.66</v>
      </c>
      <c r="W11">
        <v>46.399079999999998</v>
      </c>
      <c r="X11">
        <v>147.515624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9.1149000000000004</v>
      </c>
      <c r="AE11">
        <v>28.8675</v>
      </c>
      <c r="AF11">
        <v>8.8740000000000006</v>
      </c>
      <c r="AG11">
        <v>37.593600000000002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5.2786799999999996</v>
      </c>
      <c r="AN11">
        <v>0.97563</v>
      </c>
      <c r="AO11">
        <v>0.77027999999999996</v>
      </c>
      <c r="AP11">
        <v>1.7934000000000001</v>
      </c>
      <c r="AQ11">
        <v>0</v>
      </c>
      <c r="AR11">
        <v>49.68</v>
      </c>
      <c r="AS11">
        <v>30.266999999999999</v>
      </c>
      <c r="AT11">
        <v>14.933621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2759.8762979999997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652.11180000000002</v>
      </c>
      <c r="M12">
        <v>92</v>
      </c>
      <c r="N12">
        <v>118.125</v>
      </c>
      <c r="O12">
        <v>123.66562500000001</v>
      </c>
      <c r="P12">
        <v>125.58750000000001</v>
      </c>
      <c r="Q12">
        <v>18.557500000000001</v>
      </c>
      <c r="R12">
        <v>32.451000000000001</v>
      </c>
      <c r="S12">
        <v>22.51</v>
      </c>
      <c r="T12">
        <v>0</v>
      </c>
      <c r="U12">
        <v>418.77</v>
      </c>
      <c r="V12">
        <v>11.66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9.1149000000000004</v>
      </c>
      <c r="AE12">
        <v>28.8675</v>
      </c>
      <c r="AF12">
        <v>8.8740000000000006</v>
      </c>
      <c r="AG12">
        <v>37.593600000000002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5.2786799999999996</v>
      </c>
      <c r="AN12">
        <v>0.97563</v>
      </c>
      <c r="AO12">
        <v>0.74822999999999995</v>
      </c>
      <c r="AP12">
        <v>1.7934000000000001</v>
      </c>
      <c r="AQ12">
        <v>0</v>
      </c>
      <c r="AR12">
        <v>49.68</v>
      </c>
      <c r="AS12">
        <v>30.266999999999999</v>
      </c>
      <c r="AT12">
        <v>14.212440000000001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2763.0372669999997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652.11180000000002</v>
      </c>
      <c r="M13">
        <v>92</v>
      </c>
      <c r="N13">
        <v>118.125</v>
      </c>
      <c r="O13">
        <v>123.66562500000001</v>
      </c>
      <c r="P13">
        <v>125.58750000000001</v>
      </c>
      <c r="Q13">
        <v>18.557500000000001</v>
      </c>
      <c r="R13">
        <v>32.451000000000001</v>
      </c>
      <c r="S13">
        <v>22.51</v>
      </c>
      <c r="T13">
        <v>0</v>
      </c>
      <c r="U13">
        <v>418.77</v>
      </c>
      <c r="V13">
        <v>11.66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9.1149000000000004</v>
      </c>
      <c r="AE13">
        <v>28.8675</v>
      </c>
      <c r="AF13">
        <v>8.8740000000000006</v>
      </c>
      <c r="AG13">
        <v>37.593600000000002</v>
      </c>
      <c r="AH13">
        <v>0</v>
      </c>
      <c r="AI13">
        <v>0</v>
      </c>
      <c r="AJ13">
        <v>0</v>
      </c>
      <c r="AK13">
        <v>52.029000000000003</v>
      </c>
      <c r="AL13">
        <v>34.86</v>
      </c>
      <c r="AM13">
        <v>5.2786799999999996</v>
      </c>
      <c r="AN13">
        <v>0.97563</v>
      </c>
      <c r="AO13">
        <v>0.75734400000000002</v>
      </c>
      <c r="AP13">
        <v>1.7934000000000001</v>
      </c>
      <c r="AQ13">
        <v>0</v>
      </c>
      <c r="AR13">
        <v>49.68</v>
      </c>
      <c r="AS13">
        <v>30.266999999999999</v>
      </c>
      <c r="AT13">
        <v>14.996760999999999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2777.7747019999997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652.11180000000002</v>
      </c>
      <c r="M14">
        <v>92</v>
      </c>
      <c r="N14">
        <v>118.125</v>
      </c>
      <c r="O14">
        <v>123.66562500000001</v>
      </c>
      <c r="P14">
        <v>125.58750000000001</v>
      </c>
      <c r="Q14">
        <v>18.557500000000001</v>
      </c>
      <c r="R14">
        <v>32.451000000000001</v>
      </c>
      <c r="S14">
        <v>22.51</v>
      </c>
      <c r="T14">
        <v>0</v>
      </c>
      <c r="U14">
        <v>418.77</v>
      </c>
      <c r="V14">
        <v>11.66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28.8675</v>
      </c>
      <c r="AF14">
        <v>8.8740000000000006</v>
      </c>
      <c r="AG14">
        <v>37.593600000000002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0.97563</v>
      </c>
      <c r="AO14">
        <v>0.85553999999999997</v>
      </c>
      <c r="AP14">
        <v>1.7934000000000001</v>
      </c>
      <c r="AQ14">
        <v>0</v>
      </c>
      <c r="AR14">
        <v>49.68</v>
      </c>
      <c r="AS14">
        <v>30.266999999999999</v>
      </c>
      <c r="AT14">
        <v>14.065996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2822.2601329999993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652.11180000000002</v>
      </c>
      <c r="M15">
        <v>92</v>
      </c>
      <c r="N15">
        <v>118.125</v>
      </c>
      <c r="O15">
        <v>123.66562500000001</v>
      </c>
      <c r="P15">
        <v>125.58750000000001</v>
      </c>
      <c r="Q15">
        <v>18.557500000000001</v>
      </c>
      <c r="R15">
        <v>32.451000000000001</v>
      </c>
      <c r="S15">
        <v>22.51</v>
      </c>
      <c r="T15">
        <v>0</v>
      </c>
      <c r="U15">
        <v>418.77</v>
      </c>
      <c r="V15">
        <v>11.66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28.8675</v>
      </c>
      <c r="AF15">
        <v>8.8740000000000006</v>
      </c>
      <c r="AG15">
        <v>37.593600000000002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0.97563</v>
      </c>
      <c r="AO15">
        <v>0.83584199999999997</v>
      </c>
      <c r="AP15">
        <v>1.7934000000000001</v>
      </c>
      <c r="AQ15">
        <v>0</v>
      </c>
      <c r="AR15">
        <v>52.991999999999997</v>
      </c>
      <c r="AS15">
        <v>30.266999999999999</v>
      </c>
      <c r="AT15">
        <v>11.025278999999999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2822.5117179999997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652.11180000000002</v>
      </c>
      <c r="M16">
        <v>92</v>
      </c>
      <c r="N16">
        <v>118.125</v>
      </c>
      <c r="O16">
        <v>123.66562500000001</v>
      </c>
      <c r="P16">
        <v>125.58750000000001</v>
      </c>
      <c r="Q16">
        <v>18.557500000000001</v>
      </c>
      <c r="R16">
        <v>32.451000000000001</v>
      </c>
      <c r="S16">
        <v>22.51</v>
      </c>
      <c r="T16">
        <v>0</v>
      </c>
      <c r="U16">
        <v>418.77</v>
      </c>
      <c r="V16">
        <v>11.66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28.8675</v>
      </c>
      <c r="AF16">
        <v>8.8740000000000006</v>
      </c>
      <c r="AG16">
        <v>37.593600000000002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0.97563</v>
      </c>
      <c r="AO16">
        <v>0.81614399999999998</v>
      </c>
      <c r="AP16">
        <v>1.7934000000000001</v>
      </c>
      <c r="AQ16">
        <v>0</v>
      </c>
      <c r="AR16">
        <v>52.991999999999997</v>
      </c>
      <c r="AS16">
        <v>30.266999999999999</v>
      </c>
      <c r="AT16">
        <v>14.996760999999999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2826.4635019999996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652.11180000000002</v>
      </c>
      <c r="M17">
        <v>92</v>
      </c>
      <c r="N17">
        <v>118.125</v>
      </c>
      <c r="O17">
        <v>123.66562500000001</v>
      </c>
      <c r="P17">
        <v>125.58750000000001</v>
      </c>
      <c r="Q17">
        <v>18.557500000000001</v>
      </c>
      <c r="R17">
        <v>32.451000000000001</v>
      </c>
      <c r="S17">
        <v>22.51</v>
      </c>
      <c r="T17">
        <v>0</v>
      </c>
      <c r="U17">
        <v>418.77</v>
      </c>
      <c r="V17">
        <v>11.66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28.8675</v>
      </c>
      <c r="AF17">
        <v>8.8740000000000006</v>
      </c>
      <c r="AG17">
        <v>37.593600000000002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0</v>
      </c>
      <c r="AN17">
        <v>0.97563</v>
      </c>
      <c r="AO17">
        <v>0.73794000000000004</v>
      </c>
      <c r="AP17">
        <v>1.7934000000000001</v>
      </c>
      <c r="AQ17">
        <v>0</v>
      </c>
      <c r="AR17">
        <v>52.991999999999997</v>
      </c>
      <c r="AS17">
        <v>30.266999999999999</v>
      </c>
      <c r="AT17">
        <v>14.996760999999999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2821.1066179999998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652.11180000000002</v>
      </c>
      <c r="M18">
        <v>92</v>
      </c>
      <c r="N18">
        <v>118.125</v>
      </c>
      <c r="O18">
        <v>123.66562500000001</v>
      </c>
      <c r="P18">
        <v>125.58750000000001</v>
      </c>
      <c r="Q18">
        <v>18.557500000000001</v>
      </c>
      <c r="R18">
        <v>32.451000000000001</v>
      </c>
      <c r="S18">
        <v>22.51</v>
      </c>
      <c r="T18">
        <v>0</v>
      </c>
      <c r="U18">
        <v>418.77</v>
      </c>
      <c r="V18">
        <v>11.66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28.8675</v>
      </c>
      <c r="AF18">
        <v>8.8740000000000006</v>
      </c>
      <c r="AG18">
        <v>37.593600000000002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0</v>
      </c>
      <c r="AN18">
        <v>0.97563</v>
      </c>
      <c r="AO18">
        <v>0.62798399999999999</v>
      </c>
      <c r="AP18">
        <v>1.7934000000000001</v>
      </c>
      <c r="AQ18">
        <v>0</v>
      </c>
      <c r="AR18">
        <v>52.991999999999997</v>
      </c>
      <c r="AS18">
        <v>30.266999999999999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2820.996662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652.11180000000002</v>
      </c>
      <c r="M19">
        <v>92</v>
      </c>
      <c r="N19">
        <v>118.125</v>
      </c>
      <c r="O19">
        <v>123.66562500000001</v>
      </c>
      <c r="P19">
        <v>125.58750000000001</v>
      </c>
      <c r="Q19">
        <v>18.557500000000001</v>
      </c>
      <c r="R19">
        <v>32.451000000000001</v>
      </c>
      <c r="S19">
        <v>22.51</v>
      </c>
      <c r="T19">
        <v>0</v>
      </c>
      <c r="U19">
        <v>418.77</v>
      </c>
      <c r="V19">
        <v>11.66</v>
      </c>
      <c r="W19">
        <v>46.399079999999998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28.8675</v>
      </c>
      <c r="AF19">
        <v>8.8740000000000006</v>
      </c>
      <c r="AG19">
        <v>37.593600000000002</v>
      </c>
      <c r="AH19">
        <v>23.390899999999998</v>
      </c>
      <c r="AI19">
        <v>0</v>
      </c>
      <c r="AJ19">
        <v>0</v>
      </c>
      <c r="AK19">
        <v>52.029000000000003</v>
      </c>
      <c r="AL19">
        <v>80.177999999999997</v>
      </c>
      <c r="AM19">
        <v>0</v>
      </c>
      <c r="AN19">
        <v>0.95650000000000002</v>
      </c>
      <c r="AO19">
        <v>0.63739199999999996</v>
      </c>
      <c r="AP19">
        <v>1.7934000000000001</v>
      </c>
      <c r="AQ19">
        <v>0</v>
      </c>
      <c r="AR19">
        <v>49.68</v>
      </c>
      <c r="AS19">
        <v>30.266999999999999</v>
      </c>
      <c r="AT19">
        <v>14.996760999999999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2848.0968399999992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652.11180000000002</v>
      </c>
      <c r="M20">
        <v>92</v>
      </c>
      <c r="N20">
        <v>118.125</v>
      </c>
      <c r="O20">
        <v>123.66562500000001</v>
      </c>
      <c r="P20">
        <v>125.58750000000001</v>
      </c>
      <c r="Q20">
        <v>18.557500000000001</v>
      </c>
      <c r="R20">
        <v>32.451000000000001</v>
      </c>
      <c r="S20">
        <v>22.51</v>
      </c>
      <c r="T20">
        <v>0</v>
      </c>
      <c r="U20">
        <v>418.77</v>
      </c>
      <c r="V20">
        <v>11.66</v>
      </c>
      <c r="W20">
        <v>46.399079999999998</v>
      </c>
      <c r="X20">
        <v>147.515624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9.1149000000000004</v>
      </c>
      <c r="AE20">
        <v>28.8675</v>
      </c>
      <c r="AF20">
        <v>8.8740000000000006</v>
      </c>
      <c r="AG20">
        <v>37.593600000000002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0</v>
      </c>
      <c r="AN20">
        <v>0.95650000000000002</v>
      </c>
      <c r="AO20">
        <v>0.56095200000000001</v>
      </c>
      <c r="AP20">
        <v>1.7934000000000001</v>
      </c>
      <c r="AQ20">
        <v>6.7409999999999997</v>
      </c>
      <c r="AR20">
        <v>49.68</v>
      </c>
      <c r="AS20">
        <v>30.266999999999999</v>
      </c>
      <c r="AT20">
        <v>14.162458000000001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2815.6274569999991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2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652.11180000000002</v>
      </c>
      <c r="M21">
        <v>92</v>
      </c>
      <c r="N21">
        <v>118.125</v>
      </c>
      <c r="O21">
        <v>123.66562500000001</v>
      </c>
      <c r="P21">
        <v>125.58750000000001</v>
      </c>
      <c r="Q21">
        <v>18.557500000000001</v>
      </c>
      <c r="R21">
        <v>32.451000000000001</v>
      </c>
      <c r="S21">
        <v>22.51</v>
      </c>
      <c r="T21">
        <v>0</v>
      </c>
      <c r="U21">
        <v>418.77</v>
      </c>
      <c r="V21">
        <v>11.66</v>
      </c>
      <c r="W21">
        <v>46.399079999999998</v>
      </c>
      <c r="X21">
        <v>147.515624</v>
      </c>
      <c r="Y21">
        <v>0</v>
      </c>
      <c r="Z21">
        <v>6.5537999999999998</v>
      </c>
      <c r="AA21">
        <v>21.093</v>
      </c>
      <c r="AB21">
        <v>0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37.593600000000002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0.95650000000000002</v>
      </c>
      <c r="AO21">
        <v>0.51302999999999999</v>
      </c>
      <c r="AP21">
        <v>1.7934000000000001</v>
      </c>
      <c r="AQ21">
        <v>10.08</v>
      </c>
      <c r="AR21">
        <v>49.68</v>
      </c>
      <c r="AS21">
        <v>30.266999999999999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2873.4369539999993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2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652.11180000000002</v>
      </c>
      <c r="M22">
        <v>92</v>
      </c>
      <c r="N22">
        <v>118.125</v>
      </c>
      <c r="O22">
        <v>123.66562500000001</v>
      </c>
      <c r="P22">
        <v>125.58750000000001</v>
      </c>
      <c r="Q22">
        <v>18.557500000000001</v>
      </c>
      <c r="R22">
        <v>32.451000000000001</v>
      </c>
      <c r="S22">
        <v>22.51</v>
      </c>
      <c r="T22">
        <v>0</v>
      </c>
      <c r="U22">
        <v>418.77</v>
      </c>
      <c r="V22">
        <v>11.66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0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37.593600000000002</v>
      </c>
      <c r="AH22">
        <v>24.5273</v>
      </c>
      <c r="AI22">
        <v>0</v>
      </c>
      <c r="AJ22">
        <v>0</v>
      </c>
      <c r="AK22">
        <v>52.029000000000003</v>
      </c>
      <c r="AL22">
        <v>34.86</v>
      </c>
      <c r="AM22">
        <v>10.557359999999999</v>
      </c>
      <c r="AN22">
        <v>0.95650000000000002</v>
      </c>
      <c r="AO22">
        <v>0.25930799999999998</v>
      </c>
      <c r="AP22">
        <v>1.7934000000000001</v>
      </c>
      <c r="AQ22">
        <v>12.789</v>
      </c>
      <c r="AR22">
        <v>49.68</v>
      </c>
      <c r="AS22">
        <v>30.266999999999999</v>
      </c>
      <c r="AT22">
        <v>13.152105000000001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2887.4683760000003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2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652.11180000000002</v>
      </c>
      <c r="M23">
        <v>92</v>
      </c>
      <c r="N23">
        <v>118.125</v>
      </c>
      <c r="O23">
        <v>123.66562500000001</v>
      </c>
      <c r="P23">
        <v>125.58750000000001</v>
      </c>
      <c r="Q23">
        <v>18.557500000000001</v>
      </c>
      <c r="R23">
        <v>32.451000000000001</v>
      </c>
      <c r="S23">
        <v>22.51</v>
      </c>
      <c r="T23">
        <v>0</v>
      </c>
      <c r="U23">
        <v>418.77</v>
      </c>
      <c r="V23">
        <v>11.66</v>
      </c>
      <c r="W23">
        <v>46.399079999999998</v>
      </c>
      <c r="X23">
        <v>147.515624</v>
      </c>
      <c r="Y23">
        <v>0</v>
      </c>
      <c r="Z23">
        <v>13.1076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37.593600000000002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0.122598</v>
      </c>
      <c r="AP23">
        <v>1.7934000000000001</v>
      </c>
      <c r="AQ23">
        <v>21.545999999999999</v>
      </c>
      <c r="AR23">
        <v>52.991999999999997</v>
      </c>
      <c r="AS23">
        <v>30.266999999999999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2950.9417019999996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2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652.11180000000002</v>
      </c>
      <c r="M24">
        <v>92</v>
      </c>
      <c r="N24">
        <v>118.125</v>
      </c>
      <c r="O24">
        <v>123.66562500000001</v>
      </c>
      <c r="P24">
        <v>125.58750000000001</v>
      </c>
      <c r="Q24">
        <v>18.557500000000001</v>
      </c>
      <c r="R24">
        <v>32.451000000000001</v>
      </c>
      <c r="S24">
        <v>22.51</v>
      </c>
      <c r="T24">
        <v>0</v>
      </c>
      <c r="U24">
        <v>418.77</v>
      </c>
      <c r="V24">
        <v>11.66</v>
      </c>
      <c r="W24">
        <v>46.399079999999998</v>
      </c>
      <c r="X24">
        <v>147.515624</v>
      </c>
      <c r="Y24">
        <v>0</v>
      </c>
      <c r="Z24">
        <v>13.1076</v>
      </c>
      <c r="AA24">
        <v>28.09872</v>
      </c>
      <c r="AB24">
        <v>13.0634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37.593600000000002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0.30370200000000003</v>
      </c>
      <c r="AP24">
        <v>1.7934000000000001</v>
      </c>
      <c r="AQ24">
        <v>32.319000000000003</v>
      </c>
      <c r="AR24">
        <v>52.991999999999997</v>
      </c>
      <c r="AS24">
        <v>30.266999999999999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2974.1196460000006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652.11180000000002</v>
      </c>
      <c r="M25">
        <v>92</v>
      </c>
      <c r="N25">
        <v>118.125</v>
      </c>
      <c r="O25">
        <v>123.66562500000001</v>
      </c>
      <c r="P25">
        <v>125.58750000000001</v>
      </c>
      <c r="Q25">
        <v>18.557500000000001</v>
      </c>
      <c r="R25">
        <v>36.3675</v>
      </c>
      <c r="S25">
        <v>22.51</v>
      </c>
      <c r="T25">
        <v>0</v>
      </c>
      <c r="U25">
        <v>418.77</v>
      </c>
      <c r="V25">
        <v>11.66</v>
      </c>
      <c r="W25">
        <v>46.399079999999998</v>
      </c>
      <c r="X25">
        <v>147.515624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37.593600000000002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0.16081799999999999</v>
      </c>
      <c r="AP25">
        <v>6.2769000000000004</v>
      </c>
      <c r="AQ25">
        <v>32.319000000000003</v>
      </c>
      <c r="AR25">
        <v>52.991999999999997</v>
      </c>
      <c r="AS25">
        <v>30.266999999999999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3021.5794619999997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652.11180000000002</v>
      </c>
      <c r="M26">
        <v>92</v>
      </c>
      <c r="N26">
        <v>118.125</v>
      </c>
      <c r="O26">
        <v>123.66562500000001</v>
      </c>
      <c r="P26">
        <v>125.58750000000001</v>
      </c>
      <c r="Q26">
        <v>18.557500000000001</v>
      </c>
      <c r="R26">
        <v>36.3675</v>
      </c>
      <c r="S26">
        <v>22.51</v>
      </c>
      <c r="T26">
        <v>0</v>
      </c>
      <c r="U26">
        <v>418.77</v>
      </c>
      <c r="V26">
        <v>11.66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37.593600000000002</v>
      </c>
      <c r="AH26">
        <v>70.172700000000006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0</v>
      </c>
      <c r="AP26">
        <v>6.2769000000000004</v>
      </c>
      <c r="AQ26">
        <v>32.319000000000003</v>
      </c>
      <c r="AR26">
        <v>52.991999999999997</v>
      </c>
      <c r="AS26">
        <v>30.266999999999999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3061.3585439999997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652.11180000000002</v>
      </c>
      <c r="M27">
        <v>92</v>
      </c>
      <c r="N27">
        <v>118.125</v>
      </c>
      <c r="O27">
        <v>123.66562500000001</v>
      </c>
      <c r="P27">
        <v>125.58750000000001</v>
      </c>
      <c r="Q27">
        <v>18.557500000000001</v>
      </c>
      <c r="R27">
        <v>36.3675</v>
      </c>
      <c r="S27">
        <v>22.51</v>
      </c>
      <c r="T27">
        <v>0</v>
      </c>
      <c r="U27">
        <v>418.77</v>
      </c>
      <c r="V27">
        <v>11.66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18.229800000000001</v>
      </c>
      <c r="AE27">
        <v>49.436556000000003</v>
      </c>
      <c r="AF27">
        <v>8.8740000000000006</v>
      </c>
      <c r="AG27">
        <v>37.593600000000002</v>
      </c>
      <c r="AH27">
        <v>70.172700000000006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0</v>
      </c>
      <c r="AP27">
        <v>6.2769000000000004</v>
      </c>
      <c r="AQ27">
        <v>32.319000000000003</v>
      </c>
      <c r="AR27">
        <v>49.68</v>
      </c>
      <c r="AS27">
        <v>30.266999999999999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3067.7243839999992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652.11180000000002</v>
      </c>
      <c r="M28">
        <v>92</v>
      </c>
      <c r="N28">
        <v>118.125</v>
      </c>
      <c r="O28">
        <v>123.66562500000001</v>
      </c>
      <c r="P28">
        <v>125.58750000000001</v>
      </c>
      <c r="Q28">
        <v>18.557500000000001</v>
      </c>
      <c r="R28">
        <v>36.3675</v>
      </c>
      <c r="S28">
        <v>22.51</v>
      </c>
      <c r="T28">
        <v>0</v>
      </c>
      <c r="U28">
        <v>418.77</v>
      </c>
      <c r="V28">
        <v>11.66</v>
      </c>
      <c r="W28">
        <v>46.399079999999998</v>
      </c>
      <c r="X28">
        <v>147.515624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18.229800000000001</v>
      </c>
      <c r="AE28">
        <v>49.436556000000003</v>
      </c>
      <c r="AF28">
        <v>8.8740000000000006</v>
      </c>
      <c r="AG28">
        <v>37.593600000000002</v>
      </c>
      <c r="AH28">
        <v>70.172700000000006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0</v>
      </c>
      <c r="AP28">
        <v>1.7934000000000001</v>
      </c>
      <c r="AQ28">
        <v>32.319000000000003</v>
      </c>
      <c r="AR28">
        <v>49.68</v>
      </c>
      <c r="AS28">
        <v>30.266999999999999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3076.4909039999993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652.11180000000002</v>
      </c>
      <c r="M29">
        <v>92</v>
      </c>
      <c r="N29">
        <v>118.125</v>
      </c>
      <c r="O29">
        <v>123.66562500000001</v>
      </c>
      <c r="P29">
        <v>125.58750000000001</v>
      </c>
      <c r="Q29">
        <v>18.557500000000001</v>
      </c>
      <c r="R29">
        <v>36.3675</v>
      </c>
      <c r="S29">
        <v>22.51</v>
      </c>
      <c r="T29">
        <v>0</v>
      </c>
      <c r="U29">
        <v>418.77</v>
      </c>
      <c r="V29">
        <v>11.66</v>
      </c>
      <c r="W29">
        <v>46.399079999999998</v>
      </c>
      <c r="X29">
        <v>147.515624</v>
      </c>
      <c r="Y29">
        <v>0</v>
      </c>
      <c r="Z29">
        <v>13.1076</v>
      </c>
      <c r="AA29">
        <v>28.09872</v>
      </c>
      <c r="AB29">
        <v>39.510120000000001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37.593600000000002</v>
      </c>
      <c r="AH29">
        <v>70.172700000000006</v>
      </c>
      <c r="AI29">
        <v>49.646999999999998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0</v>
      </c>
      <c r="AP29">
        <v>1.7934000000000001</v>
      </c>
      <c r="AQ29">
        <v>32.319000000000003</v>
      </c>
      <c r="AR29">
        <v>49.68</v>
      </c>
      <c r="AS29">
        <v>30.266999999999999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3076.4909039999993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652.11180000000002</v>
      </c>
      <c r="M30">
        <v>92</v>
      </c>
      <c r="N30">
        <v>118.125</v>
      </c>
      <c r="O30">
        <v>123.66562500000001</v>
      </c>
      <c r="P30">
        <v>125.58750000000001</v>
      </c>
      <c r="Q30">
        <v>18.557500000000001</v>
      </c>
      <c r="R30">
        <v>36.3675</v>
      </c>
      <c r="S30">
        <v>22.51</v>
      </c>
      <c r="T30">
        <v>0</v>
      </c>
      <c r="U30">
        <v>418.77</v>
      </c>
      <c r="V30">
        <v>11.66</v>
      </c>
      <c r="W30">
        <v>46.399079999999998</v>
      </c>
      <c r="X30">
        <v>147.515624</v>
      </c>
      <c r="Y30">
        <v>0</v>
      </c>
      <c r="Z30">
        <v>13.1076</v>
      </c>
      <c r="AA30">
        <v>28.09872</v>
      </c>
      <c r="AB30">
        <v>39.510120000000001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37.593600000000002</v>
      </c>
      <c r="AH30">
        <v>70.172700000000006</v>
      </c>
      <c r="AI30">
        <v>49.646999999999998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0</v>
      </c>
      <c r="AP30">
        <v>1.7934000000000001</v>
      </c>
      <c r="AQ30">
        <v>32.319000000000003</v>
      </c>
      <c r="AR30">
        <v>49.68</v>
      </c>
      <c r="AS30">
        <v>30.266999999999999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3076.4909039999993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652.11180000000002</v>
      </c>
      <c r="M31">
        <v>92</v>
      </c>
      <c r="N31">
        <v>118.125</v>
      </c>
      <c r="O31">
        <v>123.66562500000001</v>
      </c>
      <c r="P31">
        <v>125.58750000000001</v>
      </c>
      <c r="Q31">
        <v>18.557500000000001</v>
      </c>
      <c r="R31">
        <v>36.3675</v>
      </c>
      <c r="S31">
        <v>22.51</v>
      </c>
      <c r="T31">
        <v>0</v>
      </c>
      <c r="U31">
        <v>418.77</v>
      </c>
      <c r="V31">
        <v>11.66</v>
      </c>
      <c r="W31">
        <v>46.399079999999998</v>
      </c>
      <c r="X31">
        <v>147.515624</v>
      </c>
      <c r="Y31">
        <v>0</v>
      </c>
      <c r="Z31">
        <v>13.1076</v>
      </c>
      <c r="AA31">
        <v>28.09872</v>
      </c>
      <c r="AB31">
        <v>39.510120000000001</v>
      </c>
      <c r="AC31">
        <v>29.033519999999999</v>
      </c>
      <c r="AD31">
        <v>9.1149000000000004</v>
      </c>
      <c r="AE31">
        <v>49.436556000000003</v>
      </c>
      <c r="AF31">
        <v>8.8740000000000006</v>
      </c>
      <c r="AG31">
        <v>37.593600000000002</v>
      </c>
      <c r="AH31">
        <v>70.172700000000006</v>
      </c>
      <c r="AI31">
        <v>7.6379999999999999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0</v>
      </c>
      <c r="AP31">
        <v>1.7934000000000001</v>
      </c>
      <c r="AQ31">
        <v>21.545999999999999</v>
      </c>
      <c r="AR31">
        <v>49.68</v>
      </c>
      <c r="AS31">
        <v>30.266999999999999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3014.5940039999991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652.11180000000002</v>
      </c>
      <c r="M32">
        <v>92</v>
      </c>
      <c r="N32">
        <v>118.125</v>
      </c>
      <c r="O32">
        <v>123.66562500000001</v>
      </c>
      <c r="P32">
        <v>125.58750000000001</v>
      </c>
      <c r="Q32">
        <v>18.557500000000001</v>
      </c>
      <c r="R32">
        <v>36.3675</v>
      </c>
      <c r="S32">
        <v>22.51</v>
      </c>
      <c r="T32">
        <v>0</v>
      </c>
      <c r="U32">
        <v>418.77</v>
      </c>
      <c r="V32">
        <v>11.66</v>
      </c>
      <c r="W32">
        <v>46.399079999999998</v>
      </c>
      <c r="X32">
        <v>147.515624</v>
      </c>
      <c r="Y32">
        <v>0</v>
      </c>
      <c r="Z32">
        <v>13.1076</v>
      </c>
      <c r="AA32">
        <v>28.045000000000002</v>
      </c>
      <c r="AB32">
        <v>39.510120000000001</v>
      </c>
      <c r="AC32">
        <v>29.033519999999999</v>
      </c>
      <c r="AD32">
        <v>9.1149000000000004</v>
      </c>
      <c r="AE32">
        <v>49.436556000000003</v>
      </c>
      <c r="AF32">
        <v>8.8740000000000006</v>
      </c>
      <c r="AG32">
        <v>37.593600000000002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0</v>
      </c>
      <c r="AP32">
        <v>1.7934000000000001</v>
      </c>
      <c r="AQ32">
        <v>10.08</v>
      </c>
      <c r="AR32">
        <v>49.68</v>
      </c>
      <c r="AS32">
        <v>30.266999999999999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2974.5913839999994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652.11180000000002</v>
      </c>
      <c r="M33">
        <v>92</v>
      </c>
      <c r="N33">
        <v>118.125</v>
      </c>
      <c r="O33">
        <v>123.66562500000001</v>
      </c>
      <c r="P33">
        <v>125.58750000000001</v>
      </c>
      <c r="Q33">
        <v>18.557500000000001</v>
      </c>
      <c r="R33">
        <v>36.3675</v>
      </c>
      <c r="S33">
        <v>22.51</v>
      </c>
      <c r="T33">
        <v>0</v>
      </c>
      <c r="U33">
        <v>418.77</v>
      </c>
      <c r="V33">
        <v>11.66</v>
      </c>
      <c r="W33">
        <v>46.399079999999998</v>
      </c>
      <c r="X33">
        <v>147.515624</v>
      </c>
      <c r="Y33">
        <v>0</v>
      </c>
      <c r="Z33">
        <v>13.1076</v>
      </c>
      <c r="AA33">
        <v>14.04936</v>
      </c>
      <c r="AB33">
        <v>39.510120000000001</v>
      </c>
      <c r="AC33">
        <v>19.35568</v>
      </c>
      <c r="AD33">
        <v>9.1149000000000004</v>
      </c>
      <c r="AE33">
        <v>49.436556000000003</v>
      </c>
      <c r="AF33">
        <v>8.8740000000000006</v>
      </c>
      <c r="AG33">
        <v>37.593600000000002</v>
      </c>
      <c r="AH33">
        <v>46.781799999999997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0.95650000000000002</v>
      </c>
      <c r="AO33">
        <v>0</v>
      </c>
      <c r="AP33">
        <v>1.7934000000000001</v>
      </c>
      <c r="AQ33">
        <v>0</v>
      </c>
      <c r="AR33">
        <v>49.68</v>
      </c>
      <c r="AS33">
        <v>30.266999999999999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2933.0132239999994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652.11180000000002</v>
      </c>
      <c r="M34">
        <v>92</v>
      </c>
      <c r="N34">
        <v>118.125</v>
      </c>
      <c r="O34">
        <v>123.66562500000001</v>
      </c>
      <c r="P34">
        <v>125.58750000000001</v>
      </c>
      <c r="Q34">
        <v>18.557500000000001</v>
      </c>
      <c r="R34">
        <v>36.3675</v>
      </c>
      <c r="S34">
        <v>22.51</v>
      </c>
      <c r="T34">
        <v>0</v>
      </c>
      <c r="U34">
        <v>418.77</v>
      </c>
      <c r="V34">
        <v>11.66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9.1149000000000004</v>
      </c>
      <c r="AE34">
        <v>49.436556000000003</v>
      </c>
      <c r="AF34">
        <v>8.8740000000000006</v>
      </c>
      <c r="AG34">
        <v>37.593600000000002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6.9316000000000004</v>
      </c>
      <c r="AN34">
        <v>0.95650000000000002</v>
      </c>
      <c r="AO34">
        <v>0</v>
      </c>
      <c r="AP34">
        <v>1.7934000000000001</v>
      </c>
      <c r="AQ34">
        <v>0</v>
      </c>
      <c r="AR34">
        <v>49.68</v>
      </c>
      <c r="AS34">
        <v>30.266999999999999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2915.3381039999995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652.11180000000002</v>
      </c>
      <c r="M35">
        <v>92</v>
      </c>
      <c r="N35">
        <v>118.125</v>
      </c>
      <c r="O35">
        <v>123.66562500000001</v>
      </c>
      <c r="P35">
        <v>125.58750000000001</v>
      </c>
      <c r="Q35">
        <v>18.557500000000001</v>
      </c>
      <c r="R35">
        <v>36.3675</v>
      </c>
      <c r="S35">
        <v>22.51</v>
      </c>
      <c r="T35">
        <v>0</v>
      </c>
      <c r="U35">
        <v>418.77</v>
      </c>
      <c r="V35">
        <v>11.66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49.436556000000003</v>
      </c>
      <c r="AF35">
        <v>8.8740000000000006</v>
      </c>
      <c r="AG35">
        <v>37.593600000000002</v>
      </c>
      <c r="AH35">
        <v>23.390899999999998</v>
      </c>
      <c r="AI35">
        <v>0</v>
      </c>
      <c r="AJ35">
        <v>0</v>
      </c>
      <c r="AK35">
        <v>52.029000000000003</v>
      </c>
      <c r="AL35">
        <v>34.86</v>
      </c>
      <c r="AM35">
        <v>5.2786799999999996</v>
      </c>
      <c r="AN35">
        <v>0.95650000000000002</v>
      </c>
      <c r="AO35">
        <v>0.20580000000000001</v>
      </c>
      <c r="AP35">
        <v>1.7934000000000001</v>
      </c>
      <c r="AQ35">
        <v>0</v>
      </c>
      <c r="AR35">
        <v>49.68</v>
      </c>
      <c r="AS35">
        <v>23.541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2870.5240639999997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652.11180000000002</v>
      </c>
      <c r="M36">
        <v>92</v>
      </c>
      <c r="N36">
        <v>118.125</v>
      </c>
      <c r="O36">
        <v>123.66562500000001</v>
      </c>
      <c r="P36">
        <v>125.58750000000001</v>
      </c>
      <c r="Q36">
        <v>18.557500000000001</v>
      </c>
      <c r="R36">
        <v>36.3675</v>
      </c>
      <c r="S36">
        <v>22.51</v>
      </c>
      <c r="T36">
        <v>0</v>
      </c>
      <c r="U36">
        <v>418.77</v>
      </c>
      <c r="V36">
        <v>11.66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49.436556000000003</v>
      </c>
      <c r="AF36">
        <v>8.8740000000000006</v>
      </c>
      <c r="AG36">
        <v>37.593600000000002</v>
      </c>
      <c r="AH36">
        <v>23.390899999999998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0.95650000000000002</v>
      </c>
      <c r="AO36">
        <v>0.20580000000000001</v>
      </c>
      <c r="AP36">
        <v>1.7934000000000001</v>
      </c>
      <c r="AQ36">
        <v>0</v>
      </c>
      <c r="AR36">
        <v>49.68</v>
      </c>
      <c r="AS36">
        <v>23.541</v>
      </c>
      <c r="AT36">
        <v>14.50798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2850.8126029999999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652.11180000000002</v>
      </c>
      <c r="M37">
        <v>92</v>
      </c>
      <c r="N37">
        <v>118.125</v>
      </c>
      <c r="O37">
        <v>123.66562500000001</v>
      </c>
      <c r="P37">
        <v>125.58750000000001</v>
      </c>
      <c r="Q37">
        <v>18.557500000000001</v>
      </c>
      <c r="R37">
        <v>36.3675</v>
      </c>
      <c r="S37">
        <v>22.51</v>
      </c>
      <c r="T37">
        <v>0</v>
      </c>
      <c r="U37">
        <v>418.77</v>
      </c>
      <c r="V37">
        <v>11.66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9.6778399999999998</v>
      </c>
      <c r="AD37">
        <v>9.1149000000000004</v>
      </c>
      <c r="AE37">
        <v>49.436556000000003</v>
      </c>
      <c r="AF37">
        <v>8.8740000000000006</v>
      </c>
      <c r="AG37">
        <v>37.593600000000002</v>
      </c>
      <c r="AH37">
        <v>23.390899999999998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0.95650000000000002</v>
      </c>
      <c r="AO37">
        <v>0.20580000000000001</v>
      </c>
      <c r="AP37">
        <v>1.7934000000000001</v>
      </c>
      <c r="AQ37">
        <v>0</v>
      </c>
      <c r="AR37">
        <v>49.68</v>
      </c>
      <c r="AS37">
        <v>23.541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2841.6235439999996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652.11180000000002</v>
      </c>
      <c r="M38">
        <v>92</v>
      </c>
      <c r="N38">
        <v>118.125</v>
      </c>
      <c r="O38">
        <v>123.66562500000001</v>
      </c>
      <c r="P38">
        <v>125.58750000000001</v>
      </c>
      <c r="Q38">
        <v>18.557500000000001</v>
      </c>
      <c r="R38">
        <v>36.3675</v>
      </c>
      <c r="S38">
        <v>22.51</v>
      </c>
      <c r="T38">
        <v>0</v>
      </c>
      <c r="U38">
        <v>418.77</v>
      </c>
      <c r="V38">
        <v>11.66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37.593600000000002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0.95650000000000002</v>
      </c>
      <c r="AO38">
        <v>0.20580000000000001</v>
      </c>
      <c r="AP38">
        <v>1.7934000000000001</v>
      </c>
      <c r="AQ38">
        <v>0</v>
      </c>
      <c r="AR38">
        <v>49.68</v>
      </c>
      <c r="AS38">
        <v>23.541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2809.1177439999997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652.11180000000002</v>
      </c>
      <c r="M39">
        <v>92</v>
      </c>
      <c r="N39">
        <v>118.125</v>
      </c>
      <c r="O39">
        <v>123.66562500000001</v>
      </c>
      <c r="P39">
        <v>125.58750000000001</v>
      </c>
      <c r="Q39">
        <v>18.557500000000001</v>
      </c>
      <c r="R39">
        <v>36.3675</v>
      </c>
      <c r="S39">
        <v>22.51</v>
      </c>
      <c r="T39">
        <v>0</v>
      </c>
      <c r="U39">
        <v>418.77</v>
      </c>
      <c r="V39">
        <v>11.66</v>
      </c>
      <c r="W39">
        <v>46.399079999999998</v>
      </c>
      <c r="X39">
        <v>147.515624</v>
      </c>
      <c r="Y39">
        <v>0</v>
      </c>
      <c r="Z39">
        <v>6.6</v>
      </c>
      <c r="AA39">
        <v>0</v>
      </c>
      <c r="AB39">
        <v>13.0634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37.593600000000002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0.95650000000000002</v>
      </c>
      <c r="AO39">
        <v>0.20580000000000001</v>
      </c>
      <c r="AP39">
        <v>1.7934000000000001</v>
      </c>
      <c r="AQ39">
        <v>0</v>
      </c>
      <c r="AR39">
        <v>52.991999999999997</v>
      </c>
      <c r="AS39">
        <v>23.541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2792.7254440000002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652.11180000000002</v>
      </c>
      <c r="M40">
        <v>92</v>
      </c>
      <c r="N40">
        <v>118.125</v>
      </c>
      <c r="O40">
        <v>123.66562500000001</v>
      </c>
      <c r="P40">
        <v>125.58750000000001</v>
      </c>
      <c r="Q40">
        <v>18.557500000000001</v>
      </c>
      <c r="R40">
        <v>36.3675</v>
      </c>
      <c r="S40">
        <v>22.51</v>
      </c>
      <c r="T40">
        <v>0</v>
      </c>
      <c r="U40">
        <v>418.77</v>
      </c>
      <c r="V40">
        <v>11.66</v>
      </c>
      <c r="W40">
        <v>46.399079999999998</v>
      </c>
      <c r="X40">
        <v>147.515624</v>
      </c>
      <c r="Y40">
        <v>0</v>
      </c>
      <c r="Z40">
        <v>6.6</v>
      </c>
      <c r="AA40">
        <v>0</v>
      </c>
      <c r="AB40">
        <v>13.0634</v>
      </c>
      <c r="AC40">
        <v>9.6778399999999998</v>
      </c>
      <c r="AD40">
        <v>0</v>
      </c>
      <c r="AE40">
        <v>41.055999999999997</v>
      </c>
      <c r="AF40">
        <v>8.8740000000000006</v>
      </c>
      <c r="AG40">
        <v>37.593600000000002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0.95650000000000002</v>
      </c>
      <c r="AO40">
        <v>0.20580000000000001</v>
      </c>
      <c r="AP40">
        <v>1.7934000000000001</v>
      </c>
      <c r="AQ40">
        <v>0</v>
      </c>
      <c r="AR40">
        <v>52.991999999999997</v>
      </c>
      <c r="AS40">
        <v>23.541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2784.3448880000001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652.11180000000002</v>
      </c>
      <c r="M41">
        <v>92</v>
      </c>
      <c r="N41">
        <v>118.125</v>
      </c>
      <c r="O41">
        <v>123.66562500000001</v>
      </c>
      <c r="P41">
        <v>125.58750000000001</v>
      </c>
      <c r="Q41">
        <v>18.557500000000001</v>
      </c>
      <c r="R41">
        <v>36.3675</v>
      </c>
      <c r="S41">
        <v>22.51</v>
      </c>
      <c r="T41">
        <v>0</v>
      </c>
      <c r="U41">
        <v>418.77</v>
      </c>
      <c r="V41">
        <v>11.66</v>
      </c>
      <c r="W41">
        <v>46.399079999999998</v>
      </c>
      <c r="X41">
        <v>147.515624</v>
      </c>
      <c r="Y41">
        <v>0</v>
      </c>
      <c r="Z41">
        <v>6.6</v>
      </c>
      <c r="AA41">
        <v>0</v>
      </c>
      <c r="AB41">
        <v>13.0634</v>
      </c>
      <c r="AC41">
        <v>9.6778399999999998</v>
      </c>
      <c r="AD41">
        <v>0</v>
      </c>
      <c r="AE41">
        <v>41.055999999999997</v>
      </c>
      <c r="AF41">
        <v>8.8740000000000006</v>
      </c>
      <c r="AG41">
        <v>37.593600000000002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0.95650000000000002</v>
      </c>
      <c r="AO41">
        <v>0.20580000000000001</v>
      </c>
      <c r="AP41">
        <v>1.7934000000000001</v>
      </c>
      <c r="AQ41">
        <v>0</v>
      </c>
      <c r="AR41">
        <v>52.991999999999997</v>
      </c>
      <c r="AS41">
        <v>23.541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2784.3448880000001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652.11180000000002</v>
      </c>
      <c r="M42">
        <v>92</v>
      </c>
      <c r="N42">
        <v>118.125</v>
      </c>
      <c r="O42">
        <v>123.66562500000001</v>
      </c>
      <c r="P42">
        <v>125.58750000000001</v>
      </c>
      <c r="Q42">
        <v>18.557500000000001</v>
      </c>
      <c r="R42">
        <v>36.3675</v>
      </c>
      <c r="S42">
        <v>22.51</v>
      </c>
      <c r="T42">
        <v>0</v>
      </c>
      <c r="U42">
        <v>418.77</v>
      </c>
      <c r="V42">
        <v>11.66</v>
      </c>
      <c r="W42">
        <v>46.399079999999998</v>
      </c>
      <c r="X42">
        <v>147.515624</v>
      </c>
      <c r="Y42">
        <v>0</v>
      </c>
      <c r="Z42">
        <v>6.6</v>
      </c>
      <c r="AA42">
        <v>0</v>
      </c>
      <c r="AB42">
        <v>13.0634</v>
      </c>
      <c r="AC42">
        <v>9.6778399999999998</v>
      </c>
      <c r="AD42">
        <v>0</v>
      </c>
      <c r="AE42">
        <v>41.055999999999997</v>
      </c>
      <c r="AF42">
        <v>8.8740000000000006</v>
      </c>
      <c r="AG42">
        <v>37.593600000000002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0.95650000000000002</v>
      </c>
      <c r="AO42">
        <v>0.20580000000000001</v>
      </c>
      <c r="AP42">
        <v>1.7934000000000001</v>
      </c>
      <c r="AQ42">
        <v>0</v>
      </c>
      <c r="AR42">
        <v>52.991999999999997</v>
      </c>
      <c r="AS42">
        <v>23.541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2784.3448880000001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652.11180000000002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18.557500000000001</v>
      </c>
      <c r="R43">
        <v>36.3675</v>
      </c>
      <c r="S43">
        <v>22.51</v>
      </c>
      <c r="T43">
        <v>0</v>
      </c>
      <c r="U43">
        <v>418.77</v>
      </c>
      <c r="V43">
        <v>11.66</v>
      </c>
      <c r="W43">
        <v>46.399079999999998</v>
      </c>
      <c r="X43">
        <v>147.515624</v>
      </c>
      <c r="Y43">
        <v>0</v>
      </c>
      <c r="Z43">
        <v>6.6</v>
      </c>
      <c r="AA43">
        <v>0</v>
      </c>
      <c r="AB43">
        <v>13.0634</v>
      </c>
      <c r="AC43">
        <v>9.6778399999999998</v>
      </c>
      <c r="AD43">
        <v>0</v>
      </c>
      <c r="AE43">
        <v>41.055999999999997</v>
      </c>
      <c r="AF43">
        <v>8.8740000000000006</v>
      </c>
      <c r="AG43">
        <v>37.593600000000002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0.95650000000000002</v>
      </c>
      <c r="AO43">
        <v>0.20580000000000001</v>
      </c>
      <c r="AP43">
        <v>1.7934000000000001</v>
      </c>
      <c r="AQ43">
        <v>0</v>
      </c>
      <c r="AR43">
        <v>49.68</v>
      </c>
      <c r="AS43">
        <v>23.541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2781.0328879999997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652.11180000000002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18.557500000000001</v>
      </c>
      <c r="R44">
        <v>36.3675</v>
      </c>
      <c r="S44">
        <v>22.51</v>
      </c>
      <c r="T44">
        <v>0</v>
      </c>
      <c r="U44">
        <v>418.77</v>
      </c>
      <c r="V44">
        <v>11.66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0</v>
      </c>
      <c r="AE44">
        <v>41.055999999999997</v>
      </c>
      <c r="AF44">
        <v>8.8740000000000006</v>
      </c>
      <c r="AG44">
        <v>37.593600000000002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0.95650000000000002</v>
      </c>
      <c r="AO44">
        <v>0.20580000000000001</v>
      </c>
      <c r="AP44">
        <v>1.7934000000000001</v>
      </c>
      <c r="AQ44">
        <v>0</v>
      </c>
      <c r="AR44">
        <v>49.68</v>
      </c>
      <c r="AS44">
        <v>23.541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2780.986688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652.11180000000002</v>
      </c>
      <c r="M45">
        <v>92</v>
      </c>
      <c r="N45">
        <v>118.125</v>
      </c>
      <c r="O45">
        <v>123.66562500000001</v>
      </c>
      <c r="P45">
        <v>125.58750000000001</v>
      </c>
      <c r="Q45">
        <v>18.557500000000001</v>
      </c>
      <c r="R45">
        <v>36.3675</v>
      </c>
      <c r="S45">
        <v>22.51</v>
      </c>
      <c r="T45">
        <v>0</v>
      </c>
      <c r="U45">
        <v>418.77</v>
      </c>
      <c r="V45">
        <v>11.66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0</v>
      </c>
      <c r="AE45">
        <v>41.055999999999997</v>
      </c>
      <c r="AF45">
        <v>8.8740000000000006</v>
      </c>
      <c r="AG45">
        <v>37.593600000000002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0.95650000000000002</v>
      </c>
      <c r="AO45">
        <v>0.20580000000000001</v>
      </c>
      <c r="AP45">
        <v>1.7934000000000001</v>
      </c>
      <c r="AQ45">
        <v>0</v>
      </c>
      <c r="AR45">
        <v>49.68</v>
      </c>
      <c r="AS45">
        <v>32.822879999999998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2790.268568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652.11180000000002</v>
      </c>
      <c r="M46">
        <v>92</v>
      </c>
      <c r="N46">
        <v>118.125</v>
      </c>
      <c r="O46">
        <v>123.66562500000001</v>
      </c>
      <c r="P46">
        <v>125.58750000000001</v>
      </c>
      <c r="Q46">
        <v>18.557500000000001</v>
      </c>
      <c r="R46">
        <v>36.3675</v>
      </c>
      <c r="S46">
        <v>22.51</v>
      </c>
      <c r="T46">
        <v>0</v>
      </c>
      <c r="U46">
        <v>418.77</v>
      </c>
      <c r="V46">
        <v>11.66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0</v>
      </c>
      <c r="AE46">
        <v>41.055999999999997</v>
      </c>
      <c r="AF46">
        <v>8.8740000000000006</v>
      </c>
      <c r="AG46">
        <v>37.593600000000002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0.95650000000000002</v>
      </c>
      <c r="AO46">
        <v>0.20580000000000001</v>
      </c>
      <c r="AP46">
        <v>1.7934000000000001</v>
      </c>
      <c r="AQ46">
        <v>0</v>
      </c>
      <c r="AR46">
        <v>49.68</v>
      </c>
      <c r="AS46">
        <v>32.822879999999998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2790.268568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652.11180000000002</v>
      </c>
      <c r="M47">
        <v>92</v>
      </c>
      <c r="N47">
        <v>118.125</v>
      </c>
      <c r="O47">
        <v>123.66562500000001</v>
      </c>
      <c r="P47">
        <v>125.58750000000001</v>
      </c>
      <c r="Q47">
        <v>18.557500000000001</v>
      </c>
      <c r="R47">
        <v>36.3675</v>
      </c>
      <c r="S47">
        <v>22.51</v>
      </c>
      <c r="T47">
        <v>0</v>
      </c>
      <c r="U47">
        <v>418.77</v>
      </c>
      <c r="V47">
        <v>11.66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0</v>
      </c>
      <c r="AE47">
        <v>29.509</v>
      </c>
      <c r="AF47">
        <v>8.8740000000000006</v>
      </c>
      <c r="AG47">
        <v>37.593600000000002</v>
      </c>
      <c r="AH47">
        <v>0</v>
      </c>
      <c r="AI47">
        <v>0</v>
      </c>
      <c r="AJ47">
        <v>0</v>
      </c>
      <c r="AK47">
        <v>52.029000000000003</v>
      </c>
      <c r="AL47">
        <v>34.86</v>
      </c>
      <c r="AM47">
        <v>0</v>
      </c>
      <c r="AN47">
        <v>0.95650000000000002</v>
      </c>
      <c r="AO47">
        <v>0.20580000000000001</v>
      </c>
      <c r="AP47">
        <v>1.7934000000000001</v>
      </c>
      <c r="AQ47">
        <v>0</v>
      </c>
      <c r="AR47">
        <v>49.68</v>
      </c>
      <c r="AS47">
        <v>32.822879999999998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2792.6655679999999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652.11180000000002</v>
      </c>
      <c r="M48">
        <v>92</v>
      </c>
      <c r="N48">
        <v>118.125</v>
      </c>
      <c r="O48">
        <v>123.66562500000001</v>
      </c>
      <c r="P48">
        <v>125.58750000000001</v>
      </c>
      <c r="Q48">
        <v>18.557500000000001</v>
      </c>
      <c r="R48">
        <v>36.3675</v>
      </c>
      <c r="S48">
        <v>22.51</v>
      </c>
      <c r="T48">
        <v>0</v>
      </c>
      <c r="U48">
        <v>418.77</v>
      </c>
      <c r="V48">
        <v>11.66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0</v>
      </c>
      <c r="AE48">
        <v>29.509</v>
      </c>
      <c r="AF48">
        <v>8.8740000000000006</v>
      </c>
      <c r="AG48">
        <v>37.593600000000002</v>
      </c>
      <c r="AH48">
        <v>0</v>
      </c>
      <c r="AI48">
        <v>0</v>
      </c>
      <c r="AJ48">
        <v>0</v>
      </c>
      <c r="AK48">
        <v>52.029000000000003</v>
      </c>
      <c r="AL48">
        <v>34.86</v>
      </c>
      <c r="AM48">
        <v>0</v>
      </c>
      <c r="AN48">
        <v>0.95650000000000002</v>
      </c>
      <c r="AO48">
        <v>0.20580000000000001</v>
      </c>
      <c r="AP48">
        <v>1.7934000000000001</v>
      </c>
      <c r="AQ48">
        <v>0</v>
      </c>
      <c r="AR48">
        <v>49.68</v>
      </c>
      <c r="AS48">
        <v>32.822879999999998</v>
      </c>
      <c r="AT48">
        <v>14.389551000000001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2792.0583580000002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652.11180000000002</v>
      </c>
      <c r="M49">
        <v>92</v>
      </c>
      <c r="N49">
        <v>118.125</v>
      </c>
      <c r="O49">
        <v>123.66562500000001</v>
      </c>
      <c r="P49">
        <v>125.58750000000001</v>
      </c>
      <c r="Q49">
        <v>18.557500000000001</v>
      </c>
      <c r="R49">
        <v>36.3675</v>
      </c>
      <c r="S49">
        <v>22.51</v>
      </c>
      <c r="T49">
        <v>0</v>
      </c>
      <c r="U49">
        <v>418.77</v>
      </c>
      <c r="V49">
        <v>11.66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0</v>
      </c>
      <c r="AE49">
        <v>29.509</v>
      </c>
      <c r="AF49">
        <v>8.8740000000000006</v>
      </c>
      <c r="AG49">
        <v>37.593600000000002</v>
      </c>
      <c r="AH49">
        <v>0</v>
      </c>
      <c r="AI49">
        <v>0</v>
      </c>
      <c r="AJ49">
        <v>0</v>
      </c>
      <c r="AK49">
        <v>52.029000000000003</v>
      </c>
      <c r="AL49">
        <v>34.86</v>
      </c>
      <c r="AM49">
        <v>0</v>
      </c>
      <c r="AN49">
        <v>0.95650000000000002</v>
      </c>
      <c r="AO49">
        <v>0.20580000000000001</v>
      </c>
      <c r="AP49">
        <v>6.2769000000000004</v>
      </c>
      <c r="AQ49">
        <v>0</v>
      </c>
      <c r="AR49">
        <v>49.68</v>
      </c>
      <c r="AS49">
        <v>32.822879999999998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2797.1490679999997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652.11180000000002</v>
      </c>
      <c r="M50">
        <v>92</v>
      </c>
      <c r="N50">
        <v>118.125</v>
      </c>
      <c r="O50">
        <v>123.66562500000001</v>
      </c>
      <c r="P50">
        <v>125.58750000000001</v>
      </c>
      <c r="Q50">
        <v>18.557500000000001</v>
      </c>
      <c r="R50">
        <v>36.3675</v>
      </c>
      <c r="S50">
        <v>22.51</v>
      </c>
      <c r="T50">
        <v>0</v>
      </c>
      <c r="U50">
        <v>418.77</v>
      </c>
      <c r="V50">
        <v>11.66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0</v>
      </c>
      <c r="AE50">
        <v>29.509</v>
      </c>
      <c r="AF50">
        <v>8.8740000000000006</v>
      </c>
      <c r="AG50">
        <v>37.593600000000002</v>
      </c>
      <c r="AH50">
        <v>0</v>
      </c>
      <c r="AI50">
        <v>0</v>
      </c>
      <c r="AJ50">
        <v>0</v>
      </c>
      <c r="AK50">
        <v>52.029000000000003</v>
      </c>
      <c r="AL50">
        <v>34.86</v>
      </c>
      <c r="AM50">
        <v>0</v>
      </c>
      <c r="AN50">
        <v>0.95650000000000002</v>
      </c>
      <c r="AO50">
        <v>0.20580000000000001</v>
      </c>
      <c r="AP50">
        <v>6.2769000000000004</v>
      </c>
      <c r="AQ50">
        <v>0</v>
      </c>
      <c r="AR50">
        <v>49.68</v>
      </c>
      <c r="AS50">
        <v>32.822879999999998</v>
      </c>
      <c r="AT50">
        <v>13.796243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2795.9485499999996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652.11180000000002</v>
      </c>
      <c r="M51">
        <v>92</v>
      </c>
      <c r="N51">
        <v>118.125</v>
      </c>
      <c r="O51">
        <v>123.66562500000001</v>
      </c>
      <c r="P51">
        <v>125.58750000000001</v>
      </c>
      <c r="Q51">
        <v>18.557500000000001</v>
      </c>
      <c r="R51">
        <v>36.3675</v>
      </c>
      <c r="S51">
        <v>22.51</v>
      </c>
      <c r="T51">
        <v>0</v>
      </c>
      <c r="U51">
        <v>418.77</v>
      </c>
      <c r="V51">
        <v>11.66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0</v>
      </c>
      <c r="AE51">
        <v>29.509</v>
      </c>
      <c r="AF51">
        <v>8.8740000000000006</v>
      </c>
      <c r="AG51">
        <v>37.593600000000002</v>
      </c>
      <c r="AH51">
        <v>0</v>
      </c>
      <c r="AI51">
        <v>0</v>
      </c>
      <c r="AJ51">
        <v>0</v>
      </c>
      <c r="AK51">
        <v>52.029000000000003</v>
      </c>
      <c r="AL51">
        <v>34.86</v>
      </c>
      <c r="AM51">
        <v>0</v>
      </c>
      <c r="AN51">
        <v>0.97563</v>
      </c>
      <c r="AO51">
        <v>0.20580000000000001</v>
      </c>
      <c r="AP51">
        <v>6.2769000000000004</v>
      </c>
      <c r="AQ51">
        <v>0</v>
      </c>
      <c r="AR51">
        <v>49.68</v>
      </c>
      <c r="AS51">
        <v>32.822879999999998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2797.1681979999998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652.11180000000002</v>
      </c>
      <c r="M52">
        <v>92</v>
      </c>
      <c r="N52">
        <v>118.125</v>
      </c>
      <c r="O52">
        <v>123.66562500000001</v>
      </c>
      <c r="P52">
        <v>125.58750000000001</v>
      </c>
      <c r="Q52">
        <v>18.557500000000001</v>
      </c>
      <c r="R52">
        <v>36.3675</v>
      </c>
      <c r="S52">
        <v>22.51</v>
      </c>
      <c r="T52">
        <v>0</v>
      </c>
      <c r="U52">
        <v>418.77</v>
      </c>
      <c r="V52">
        <v>11.66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0</v>
      </c>
      <c r="AE52">
        <v>29.509</v>
      </c>
      <c r="AF52">
        <v>8.8740000000000006</v>
      </c>
      <c r="AG52">
        <v>37.593600000000002</v>
      </c>
      <c r="AH52">
        <v>0</v>
      </c>
      <c r="AI52">
        <v>0</v>
      </c>
      <c r="AJ52">
        <v>0</v>
      </c>
      <c r="AK52">
        <v>52.029000000000003</v>
      </c>
      <c r="AL52">
        <v>34.86</v>
      </c>
      <c r="AM52">
        <v>0</v>
      </c>
      <c r="AN52">
        <v>0.97563</v>
      </c>
      <c r="AO52">
        <v>0.20580000000000001</v>
      </c>
      <c r="AP52">
        <v>2.0495999999999999</v>
      </c>
      <c r="AQ52">
        <v>0</v>
      </c>
      <c r="AR52">
        <v>49.68</v>
      </c>
      <c r="AS52">
        <v>32.822879999999998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2792.9408979999998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652.11180000000002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42.392195999999998</v>
      </c>
      <c r="S53">
        <v>22.51</v>
      </c>
      <c r="T53">
        <v>0</v>
      </c>
      <c r="U53">
        <v>418.77</v>
      </c>
      <c r="V53">
        <v>11.66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29.509</v>
      </c>
      <c r="AF53">
        <v>8.8740000000000006</v>
      </c>
      <c r="AG53">
        <v>37.593600000000002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0</v>
      </c>
      <c r="AN53">
        <v>0.97563</v>
      </c>
      <c r="AO53">
        <v>0.20580000000000001</v>
      </c>
      <c r="AP53">
        <v>2.0495999999999999</v>
      </c>
      <c r="AQ53">
        <v>0</v>
      </c>
      <c r="AR53">
        <v>49.68</v>
      </c>
      <c r="AS53">
        <v>32.822879999999998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2810.078994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652.11180000000002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42.392195999999998</v>
      </c>
      <c r="S54">
        <v>22.51</v>
      </c>
      <c r="T54">
        <v>0</v>
      </c>
      <c r="U54">
        <v>418.77</v>
      </c>
      <c r="V54">
        <v>11.66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29.509</v>
      </c>
      <c r="AF54">
        <v>8.8740000000000006</v>
      </c>
      <c r="AG54">
        <v>37.593600000000002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0</v>
      </c>
      <c r="AN54">
        <v>0.97563</v>
      </c>
      <c r="AO54">
        <v>0.20580000000000001</v>
      </c>
      <c r="AP54">
        <v>2.0495999999999999</v>
      </c>
      <c r="AQ54">
        <v>0</v>
      </c>
      <c r="AR54">
        <v>49.68</v>
      </c>
      <c r="AS54">
        <v>32.822879999999998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2810.078994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652.11180000000002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42.392195999999998</v>
      </c>
      <c r="S55">
        <v>22.51</v>
      </c>
      <c r="T55">
        <v>0</v>
      </c>
      <c r="U55">
        <v>418.77</v>
      </c>
      <c r="V55">
        <v>11.66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29.509</v>
      </c>
      <c r="AF55">
        <v>8.8740000000000006</v>
      </c>
      <c r="AG55">
        <v>37.593600000000002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0.97563</v>
      </c>
      <c r="AO55">
        <v>0.13141800000000001</v>
      </c>
      <c r="AP55">
        <v>2.0495999999999999</v>
      </c>
      <c r="AQ55">
        <v>0</v>
      </c>
      <c r="AR55">
        <v>49.68</v>
      </c>
      <c r="AS55">
        <v>32.822879999999998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2810.0046119999997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652.11180000000002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42.392195999999998</v>
      </c>
      <c r="S56">
        <v>22.51</v>
      </c>
      <c r="T56">
        <v>0</v>
      </c>
      <c r="U56">
        <v>418.77</v>
      </c>
      <c r="V56">
        <v>11.66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29.509</v>
      </c>
      <c r="AF56">
        <v>8.8740000000000006</v>
      </c>
      <c r="AG56">
        <v>37.593600000000002</v>
      </c>
      <c r="AH56">
        <v>23.390899999999998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0.97563</v>
      </c>
      <c r="AO56">
        <v>0.19403999999999999</v>
      </c>
      <c r="AP56">
        <v>2.0495999999999999</v>
      </c>
      <c r="AQ56">
        <v>0</v>
      </c>
      <c r="AR56">
        <v>49.68</v>
      </c>
      <c r="AS56">
        <v>32.822879999999998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2833.4581339999995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652.11180000000002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42.392195999999998</v>
      </c>
      <c r="S57">
        <v>22.51</v>
      </c>
      <c r="T57">
        <v>0</v>
      </c>
      <c r="U57">
        <v>418.77</v>
      </c>
      <c r="V57">
        <v>11.66</v>
      </c>
      <c r="W57">
        <v>46.399079999999998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29.509</v>
      </c>
      <c r="AF57">
        <v>8.8740000000000006</v>
      </c>
      <c r="AG57">
        <v>37.593600000000002</v>
      </c>
      <c r="AH57">
        <v>46.781799999999997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0.97563</v>
      </c>
      <c r="AO57">
        <v>0.20344799999999999</v>
      </c>
      <c r="AP57">
        <v>2.0495999999999999</v>
      </c>
      <c r="AQ57">
        <v>0</v>
      </c>
      <c r="AR57">
        <v>49.68</v>
      </c>
      <c r="AS57">
        <v>31.897383000000001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2865.6107850000003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652.11180000000002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42.392195999999998</v>
      </c>
      <c r="S58">
        <v>22.51</v>
      </c>
      <c r="T58">
        <v>0</v>
      </c>
      <c r="U58">
        <v>418.77</v>
      </c>
      <c r="V58">
        <v>11.66</v>
      </c>
      <c r="W58">
        <v>46.399079999999998</v>
      </c>
      <c r="X58">
        <v>147.515624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29.509</v>
      </c>
      <c r="AF58">
        <v>8.8740000000000006</v>
      </c>
      <c r="AG58">
        <v>37.593600000000002</v>
      </c>
      <c r="AH58">
        <v>46.781799999999997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0.97563</v>
      </c>
      <c r="AO58">
        <v>0.24696000000000001</v>
      </c>
      <c r="AP58">
        <v>2.0495999999999999</v>
      </c>
      <c r="AQ58">
        <v>0</v>
      </c>
      <c r="AR58">
        <v>49.68</v>
      </c>
      <c r="AS58">
        <v>31.897383000000001</v>
      </c>
      <c r="AT58">
        <v>14.792907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2865.4504430000002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652.11180000000002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42.392195999999998</v>
      </c>
      <c r="S59">
        <v>22.51</v>
      </c>
      <c r="T59">
        <v>0</v>
      </c>
      <c r="U59">
        <v>418.77</v>
      </c>
      <c r="V59">
        <v>11.66</v>
      </c>
      <c r="W59">
        <v>46.399079999999998</v>
      </c>
      <c r="X59">
        <v>147.515624</v>
      </c>
      <c r="Y59">
        <v>0</v>
      </c>
      <c r="Z59">
        <v>13.1076</v>
      </c>
      <c r="AA59">
        <v>0</v>
      </c>
      <c r="AB59">
        <v>26.260100000000001</v>
      </c>
      <c r="AC59">
        <v>19.35568</v>
      </c>
      <c r="AD59">
        <v>9.1149000000000004</v>
      </c>
      <c r="AE59">
        <v>29.509</v>
      </c>
      <c r="AF59">
        <v>8.8740000000000006</v>
      </c>
      <c r="AG59">
        <v>37.593600000000002</v>
      </c>
      <c r="AH59">
        <v>46.781799999999997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0.97563</v>
      </c>
      <c r="AO59">
        <v>0.28106399999999998</v>
      </c>
      <c r="AP59">
        <v>2.0495999999999999</v>
      </c>
      <c r="AQ59">
        <v>10.08</v>
      </c>
      <c r="AR59">
        <v>49.68</v>
      </c>
      <c r="AS59">
        <v>31.897383000000001</v>
      </c>
      <c r="AT59">
        <v>14.996760999999999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2895.5189009999995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652.11180000000002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42.392195999999998</v>
      </c>
      <c r="S60">
        <v>22.51</v>
      </c>
      <c r="T60">
        <v>0</v>
      </c>
      <c r="U60">
        <v>418.77</v>
      </c>
      <c r="V60">
        <v>11.66</v>
      </c>
      <c r="W60">
        <v>46.399079999999998</v>
      </c>
      <c r="X60">
        <v>147.515624</v>
      </c>
      <c r="Y60">
        <v>0</v>
      </c>
      <c r="Z60">
        <v>13.1076</v>
      </c>
      <c r="AA60">
        <v>0</v>
      </c>
      <c r="AB60">
        <v>26.260100000000001</v>
      </c>
      <c r="AC60">
        <v>19.35568</v>
      </c>
      <c r="AD60">
        <v>9.1149000000000004</v>
      </c>
      <c r="AE60">
        <v>29.509</v>
      </c>
      <c r="AF60">
        <v>8.8740000000000006</v>
      </c>
      <c r="AG60">
        <v>37.593600000000002</v>
      </c>
      <c r="AH60">
        <v>46.781799999999997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0.97563</v>
      </c>
      <c r="AO60">
        <v>0.277536</v>
      </c>
      <c r="AP60">
        <v>2.0495999999999999</v>
      </c>
      <c r="AQ60">
        <v>29.61</v>
      </c>
      <c r="AR60">
        <v>49.68</v>
      </c>
      <c r="AS60">
        <v>31.897383000000001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2915.0453729999999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652.11180000000002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42.392195999999998</v>
      </c>
      <c r="S61">
        <v>22.51</v>
      </c>
      <c r="T61">
        <v>0</v>
      </c>
      <c r="U61">
        <v>418.77</v>
      </c>
      <c r="V61">
        <v>11.66</v>
      </c>
      <c r="W61">
        <v>46.399079999999998</v>
      </c>
      <c r="X61">
        <v>147.515624</v>
      </c>
      <c r="Y61">
        <v>0</v>
      </c>
      <c r="Z61">
        <v>13.1076</v>
      </c>
      <c r="AA61">
        <v>7.0309999999999997</v>
      </c>
      <c r="AB61">
        <v>26.260100000000001</v>
      </c>
      <c r="AC61">
        <v>19.35568</v>
      </c>
      <c r="AD61">
        <v>9.1149000000000004</v>
      </c>
      <c r="AE61">
        <v>29.509</v>
      </c>
      <c r="AF61">
        <v>8.8740000000000006</v>
      </c>
      <c r="AG61">
        <v>37.593600000000002</v>
      </c>
      <c r="AH61">
        <v>46.781799999999997</v>
      </c>
      <c r="AI61">
        <v>0</v>
      </c>
      <c r="AJ61">
        <v>0</v>
      </c>
      <c r="AK61">
        <v>52.029000000000003</v>
      </c>
      <c r="AL61">
        <v>34.86</v>
      </c>
      <c r="AM61">
        <v>0</v>
      </c>
      <c r="AN61">
        <v>0.97563</v>
      </c>
      <c r="AO61">
        <v>0.26724599999999998</v>
      </c>
      <c r="AP61">
        <v>2.0495999999999999</v>
      </c>
      <c r="AQ61">
        <v>32.319000000000003</v>
      </c>
      <c r="AR61">
        <v>49.68</v>
      </c>
      <c r="AS61">
        <v>31.897383000000001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2924.7750829999995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652.11180000000002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42.392195999999998</v>
      </c>
      <c r="S62">
        <v>22.51</v>
      </c>
      <c r="T62">
        <v>0</v>
      </c>
      <c r="U62">
        <v>418.77</v>
      </c>
      <c r="V62">
        <v>11.66</v>
      </c>
      <c r="W62">
        <v>46.399079999999998</v>
      </c>
      <c r="X62">
        <v>147.515624</v>
      </c>
      <c r="Y62">
        <v>0</v>
      </c>
      <c r="Z62">
        <v>13.1076</v>
      </c>
      <c r="AA62">
        <v>7.9</v>
      </c>
      <c r="AB62">
        <v>26.260100000000001</v>
      </c>
      <c r="AC62">
        <v>19.35568</v>
      </c>
      <c r="AD62">
        <v>9.1149000000000004</v>
      </c>
      <c r="AE62">
        <v>29.509</v>
      </c>
      <c r="AF62">
        <v>8.8740000000000006</v>
      </c>
      <c r="AG62">
        <v>37.593600000000002</v>
      </c>
      <c r="AH62">
        <v>46.781799999999997</v>
      </c>
      <c r="AI62">
        <v>0</v>
      </c>
      <c r="AJ62">
        <v>0</v>
      </c>
      <c r="AK62">
        <v>52.029000000000003</v>
      </c>
      <c r="AL62">
        <v>34.86</v>
      </c>
      <c r="AM62">
        <v>5.2786799999999996</v>
      </c>
      <c r="AN62">
        <v>0.97563</v>
      </c>
      <c r="AO62">
        <v>0.25195800000000002</v>
      </c>
      <c r="AP62">
        <v>2.0495999999999999</v>
      </c>
      <c r="AQ62">
        <v>32.319000000000003</v>
      </c>
      <c r="AR62">
        <v>49.68</v>
      </c>
      <c r="AS62">
        <v>31.897383000000001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2930.9074749999995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652.11180000000002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42.392195999999998</v>
      </c>
      <c r="S63">
        <v>22.51</v>
      </c>
      <c r="T63">
        <v>0</v>
      </c>
      <c r="U63">
        <v>418.77</v>
      </c>
      <c r="V63">
        <v>11.66</v>
      </c>
      <c r="W63">
        <v>46.399079999999998</v>
      </c>
      <c r="X63">
        <v>147.515624</v>
      </c>
      <c r="Y63">
        <v>0</v>
      </c>
      <c r="Z63">
        <v>13.1076</v>
      </c>
      <c r="AA63">
        <v>13.983000000000001</v>
      </c>
      <c r="AB63">
        <v>26.260100000000001</v>
      </c>
      <c r="AC63">
        <v>19.35568</v>
      </c>
      <c r="AD63">
        <v>9.1149000000000004</v>
      </c>
      <c r="AE63">
        <v>41.055999999999997</v>
      </c>
      <c r="AF63">
        <v>8.8740000000000006</v>
      </c>
      <c r="AG63">
        <v>37.593600000000002</v>
      </c>
      <c r="AH63">
        <v>46.781799999999997</v>
      </c>
      <c r="AI63">
        <v>0</v>
      </c>
      <c r="AJ63">
        <v>0</v>
      </c>
      <c r="AK63">
        <v>52.029000000000003</v>
      </c>
      <c r="AL63">
        <v>34.86</v>
      </c>
      <c r="AM63">
        <v>5.2786799999999996</v>
      </c>
      <c r="AN63">
        <v>0.97563</v>
      </c>
      <c r="AO63">
        <v>0.253722</v>
      </c>
      <c r="AP63">
        <v>2.0495999999999999</v>
      </c>
      <c r="AQ63">
        <v>32.319000000000003</v>
      </c>
      <c r="AR63">
        <v>49.68</v>
      </c>
      <c r="AS63">
        <v>31.897383000000001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2948.5392389999997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652.11180000000002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42.392195999999998</v>
      </c>
      <c r="S64">
        <v>22.51</v>
      </c>
      <c r="T64">
        <v>0</v>
      </c>
      <c r="U64">
        <v>418.77</v>
      </c>
      <c r="V64">
        <v>11.66</v>
      </c>
      <c r="W64">
        <v>46.399079999999998</v>
      </c>
      <c r="X64">
        <v>147.515624</v>
      </c>
      <c r="Y64">
        <v>0</v>
      </c>
      <c r="Z64">
        <v>13.1076</v>
      </c>
      <c r="AA64">
        <v>13.983000000000001</v>
      </c>
      <c r="AB64">
        <v>26.260100000000001</v>
      </c>
      <c r="AC64">
        <v>19.35568</v>
      </c>
      <c r="AD64">
        <v>9.1149000000000004</v>
      </c>
      <c r="AE64">
        <v>41.055999999999997</v>
      </c>
      <c r="AF64">
        <v>8.8740000000000006</v>
      </c>
      <c r="AG64">
        <v>37.593600000000002</v>
      </c>
      <c r="AH64">
        <v>46.781799999999997</v>
      </c>
      <c r="AI64">
        <v>0</v>
      </c>
      <c r="AJ64">
        <v>0</v>
      </c>
      <c r="AK64">
        <v>52.029000000000003</v>
      </c>
      <c r="AL64">
        <v>34.86</v>
      </c>
      <c r="AM64">
        <v>5.2786799999999996</v>
      </c>
      <c r="AN64">
        <v>0.97563</v>
      </c>
      <c r="AO64">
        <v>0.25695600000000002</v>
      </c>
      <c r="AP64">
        <v>2.0495999999999999</v>
      </c>
      <c r="AQ64">
        <v>32.319000000000003</v>
      </c>
      <c r="AR64">
        <v>49.68</v>
      </c>
      <c r="AS64">
        <v>31.897383000000001</v>
      </c>
      <c r="AT64">
        <v>14.186335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2947.732047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652.11180000000002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42.392195999999998</v>
      </c>
      <c r="S65">
        <v>22.51</v>
      </c>
      <c r="T65">
        <v>0</v>
      </c>
      <c r="U65">
        <v>418.77</v>
      </c>
      <c r="V65">
        <v>11.66</v>
      </c>
      <c r="W65">
        <v>46.399079999999998</v>
      </c>
      <c r="X65">
        <v>147.515624</v>
      </c>
      <c r="Y65">
        <v>0</v>
      </c>
      <c r="Z65">
        <v>13.1076</v>
      </c>
      <c r="AA65">
        <v>13.983000000000001</v>
      </c>
      <c r="AB65">
        <v>26.260100000000001</v>
      </c>
      <c r="AC65">
        <v>19.35568</v>
      </c>
      <c r="AD65">
        <v>18.229800000000001</v>
      </c>
      <c r="AE65">
        <v>41.055999999999997</v>
      </c>
      <c r="AF65">
        <v>8.8740000000000006</v>
      </c>
      <c r="AG65">
        <v>37.593600000000002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0.97563</v>
      </c>
      <c r="AO65">
        <v>0.28870800000000002</v>
      </c>
      <c r="AP65">
        <v>2.0495999999999999</v>
      </c>
      <c r="AQ65">
        <v>32.319000000000003</v>
      </c>
      <c r="AR65">
        <v>49.68</v>
      </c>
      <c r="AS65">
        <v>31.897383000000001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2943.7451249999999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652.11180000000002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22.51</v>
      </c>
      <c r="T66">
        <v>0</v>
      </c>
      <c r="U66">
        <v>418.77</v>
      </c>
      <c r="V66">
        <v>11.66</v>
      </c>
      <c r="W66">
        <v>46.399079999999998</v>
      </c>
      <c r="X66">
        <v>147.515624</v>
      </c>
      <c r="Y66">
        <v>0</v>
      </c>
      <c r="Z66">
        <v>13.1076</v>
      </c>
      <c r="AA66">
        <v>13.983000000000001</v>
      </c>
      <c r="AB66">
        <v>26.260100000000001</v>
      </c>
      <c r="AC66">
        <v>19.35568</v>
      </c>
      <c r="AD66">
        <v>18.229800000000001</v>
      </c>
      <c r="AE66">
        <v>41.055999999999997</v>
      </c>
      <c r="AF66">
        <v>8.8740000000000006</v>
      </c>
      <c r="AG66">
        <v>37.593600000000002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0.97563</v>
      </c>
      <c r="AO66">
        <v>0.28988399999999998</v>
      </c>
      <c r="AP66">
        <v>6.2769000000000004</v>
      </c>
      <c r="AQ66">
        <v>32.319000000000003</v>
      </c>
      <c r="AR66">
        <v>49.68</v>
      </c>
      <c r="AS66">
        <v>31.897383000000001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2947.9736009999997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652.11180000000002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22.51</v>
      </c>
      <c r="T67">
        <v>0</v>
      </c>
      <c r="U67">
        <v>418.77</v>
      </c>
      <c r="V67">
        <v>11.66</v>
      </c>
      <c r="W67">
        <v>46.399079999999998</v>
      </c>
      <c r="X67">
        <v>147.515624</v>
      </c>
      <c r="Y67">
        <v>0</v>
      </c>
      <c r="Z67">
        <v>6.5537999999999998</v>
      </c>
      <c r="AA67">
        <v>13.983000000000001</v>
      </c>
      <c r="AB67">
        <v>26.260100000000001</v>
      </c>
      <c r="AC67">
        <v>19.35568</v>
      </c>
      <c r="AD67">
        <v>18.229800000000001</v>
      </c>
      <c r="AE67">
        <v>42.338999999999999</v>
      </c>
      <c r="AF67">
        <v>8.8740000000000006</v>
      </c>
      <c r="AG67">
        <v>37.593600000000002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0.97563</v>
      </c>
      <c r="AO67">
        <v>0.26107200000000003</v>
      </c>
      <c r="AP67">
        <v>6.2769000000000004</v>
      </c>
      <c r="AQ67">
        <v>32.319000000000003</v>
      </c>
      <c r="AR67">
        <v>49.68</v>
      </c>
      <c r="AS67">
        <v>31.897383000000001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2942.6739889999999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652.11180000000002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22.51</v>
      </c>
      <c r="T68">
        <v>0</v>
      </c>
      <c r="U68">
        <v>418.77</v>
      </c>
      <c r="V68">
        <v>11.66</v>
      </c>
      <c r="W68">
        <v>46.399079999999998</v>
      </c>
      <c r="X68">
        <v>147.515624</v>
      </c>
      <c r="Y68">
        <v>0</v>
      </c>
      <c r="Z68">
        <v>6.5537999999999998</v>
      </c>
      <c r="AA68">
        <v>13.983000000000001</v>
      </c>
      <c r="AB68">
        <v>26.260100000000001</v>
      </c>
      <c r="AC68">
        <v>19.35568</v>
      </c>
      <c r="AD68">
        <v>18.229800000000001</v>
      </c>
      <c r="AE68">
        <v>42.338999999999999</v>
      </c>
      <c r="AF68">
        <v>8.8740000000000006</v>
      </c>
      <c r="AG68">
        <v>37.593600000000002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0.97563</v>
      </c>
      <c r="AO68">
        <v>0.12936</v>
      </c>
      <c r="AP68">
        <v>2.0495999999999999</v>
      </c>
      <c r="AQ68">
        <v>32.319000000000003</v>
      </c>
      <c r="AR68">
        <v>49.68</v>
      </c>
      <c r="AS68">
        <v>31.897383000000001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2938.314977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652.11180000000002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42.392195999999998</v>
      </c>
      <c r="S69">
        <v>22.51</v>
      </c>
      <c r="T69">
        <v>0</v>
      </c>
      <c r="U69">
        <v>418.77</v>
      </c>
      <c r="V69">
        <v>11.66</v>
      </c>
      <c r="W69">
        <v>45.524999999999999</v>
      </c>
      <c r="X69">
        <v>147.515624</v>
      </c>
      <c r="Y69">
        <v>0</v>
      </c>
      <c r="Z69">
        <v>6.5537999999999998</v>
      </c>
      <c r="AA69">
        <v>13.983000000000001</v>
      </c>
      <c r="AB69">
        <v>26.260100000000001</v>
      </c>
      <c r="AC69">
        <v>19.35568</v>
      </c>
      <c r="AD69">
        <v>18.229800000000001</v>
      </c>
      <c r="AE69">
        <v>42.338999999999999</v>
      </c>
      <c r="AF69">
        <v>8.8740000000000006</v>
      </c>
      <c r="AG69">
        <v>37.593600000000002</v>
      </c>
      <c r="AH69">
        <v>37.880000000000003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0.97563</v>
      </c>
      <c r="AO69">
        <v>0</v>
      </c>
      <c r="AP69">
        <v>2.0495999999999999</v>
      </c>
      <c r="AQ69">
        <v>32.319000000000003</v>
      </c>
      <c r="AR69">
        <v>49.68</v>
      </c>
      <c r="AS69">
        <v>31.897383000000001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2928.409737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652.11180000000002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42.392195999999998</v>
      </c>
      <c r="S70">
        <v>22.51</v>
      </c>
      <c r="T70">
        <v>0</v>
      </c>
      <c r="U70">
        <v>418.77</v>
      </c>
      <c r="V70">
        <v>11.66</v>
      </c>
      <c r="W70">
        <v>45.524999999999999</v>
      </c>
      <c r="X70">
        <v>147.515624</v>
      </c>
      <c r="Y70">
        <v>0</v>
      </c>
      <c r="Z70">
        <v>6.5537999999999998</v>
      </c>
      <c r="AA70">
        <v>13.983000000000001</v>
      </c>
      <c r="AB70">
        <v>26.260100000000001</v>
      </c>
      <c r="AC70">
        <v>19.35568</v>
      </c>
      <c r="AD70">
        <v>18.229800000000001</v>
      </c>
      <c r="AE70">
        <v>42.338999999999999</v>
      </c>
      <c r="AF70">
        <v>8.8740000000000006</v>
      </c>
      <c r="AG70">
        <v>37.593600000000002</v>
      </c>
      <c r="AH70">
        <v>37.880000000000003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0.97563</v>
      </c>
      <c r="AO70">
        <v>0</v>
      </c>
      <c r="AP70">
        <v>6.2769000000000004</v>
      </c>
      <c r="AQ70">
        <v>32.319000000000003</v>
      </c>
      <c r="AR70">
        <v>49.68</v>
      </c>
      <c r="AS70">
        <v>31.897383000000001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2932.637037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652.11180000000002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42.392195999999998</v>
      </c>
      <c r="S71">
        <v>22.51</v>
      </c>
      <c r="T71">
        <v>0</v>
      </c>
      <c r="U71">
        <v>418.77</v>
      </c>
      <c r="V71">
        <v>11.66</v>
      </c>
      <c r="W71">
        <v>45.524999999999999</v>
      </c>
      <c r="X71">
        <v>147.515624</v>
      </c>
      <c r="Y71">
        <v>0</v>
      </c>
      <c r="Z71">
        <v>13.1076</v>
      </c>
      <c r="AA71">
        <v>13.983000000000001</v>
      </c>
      <c r="AB71">
        <v>26.260100000000001</v>
      </c>
      <c r="AC71">
        <v>19.35568</v>
      </c>
      <c r="AD71">
        <v>18.229800000000001</v>
      </c>
      <c r="AE71">
        <v>44.905000000000001</v>
      </c>
      <c r="AF71">
        <v>8.8740000000000006</v>
      </c>
      <c r="AG71">
        <v>37.593600000000002</v>
      </c>
      <c r="AH71">
        <v>37.880000000000003</v>
      </c>
      <c r="AI71">
        <v>0</v>
      </c>
      <c r="AJ71">
        <v>0</v>
      </c>
      <c r="AK71">
        <v>52.029000000000003</v>
      </c>
      <c r="AL71">
        <v>20.916</v>
      </c>
      <c r="AM71">
        <v>5.2786799999999996</v>
      </c>
      <c r="AN71">
        <v>0.97563</v>
      </c>
      <c r="AO71">
        <v>0</v>
      </c>
      <c r="AP71">
        <v>6.2769000000000004</v>
      </c>
      <c r="AQ71">
        <v>32.319000000000003</v>
      </c>
      <c r="AR71">
        <v>49.68</v>
      </c>
      <c r="AS71">
        <v>31.897383000000001</v>
      </c>
      <c r="AT71">
        <v>14.585552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2941.345628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652.11180000000002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42.392195999999998</v>
      </c>
      <c r="S72">
        <v>22.51</v>
      </c>
      <c r="T72">
        <v>0</v>
      </c>
      <c r="U72">
        <v>418.77</v>
      </c>
      <c r="V72">
        <v>11.66</v>
      </c>
      <c r="W72">
        <v>45.524999999999999</v>
      </c>
      <c r="X72">
        <v>147.515624</v>
      </c>
      <c r="Y72">
        <v>0</v>
      </c>
      <c r="Z72">
        <v>13.1076</v>
      </c>
      <c r="AA72">
        <v>13.983000000000001</v>
      </c>
      <c r="AB72">
        <v>26.260100000000001</v>
      </c>
      <c r="AC72">
        <v>19.35568</v>
      </c>
      <c r="AD72">
        <v>18.229800000000001</v>
      </c>
      <c r="AE72">
        <v>44.905000000000001</v>
      </c>
      <c r="AF72">
        <v>8.8740000000000006</v>
      </c>
      <c r="AG72">
        <v>37.593600000000002</v>
      </c>
      <c r="AH72">
        <v>37.880000000000003</v>
      </c>
      <c r="AI72">
        <v>0</v>
      </c>
      <c r="AJ72">
        <v>0</v>
      </c>
      <c r="AK72">
        <v>52.029000000000003</v>
      </c>
      <c r="AL72">
        <v>20.916</v>
      </c>
      <c r="AM72">
        <v>5.2786799999999996</v>
      </c>
      <c r="AN72">
        <v>0.97563</v>
      </c>
      <c r="AO72">
        <v>0</v>
      </c>
      <c r="AP72">
        <v>2.0495999999999999</v>
      </c>
      <c r="AQ72">
        <v>32.319000000000003</v>
      </c>
      <c r="AR72">
        <v>49.68</v>
      </c>
      <c r="AS72">
        <v>31.897383000000001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2937.5295369999999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652.11180000000002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42.392195999999998</v>
      </c>
      <c r="S73">
        <v>22.51</v>
      </c>
      <c r="T73">
        <v>0</v>
      </c>
      <c r="U73">
        <v>418.77</v>
      </c>
      <c r="V73">
        <v>11.66</v>
      </c>
      <c r="W73">
        <v>45.524999999999999</v>
      </c>
      <c r="X73">
        <v>147.515624</v>
      </c>
      <c r="Y73">
        <v>0</v>
      </c>
      <c r="Z73">
        <v>6.6</v>
      </c>
      <c r="AA73">
        <v>25.28</v>
      </c>
      <c r="AB73">
        <v>26.260100000000001</v>
      </c>
      <c r="AC73">
        <v>19.35568</v>
      </c>
      <c r="AD73">
        <v>18.229800000000001</v>
      </c>
      <c r="AE73">
        <v>44.905000000000001</v>
      </c>
      <c r="AF73">
        <v>8.8740000000000006</v>
      </c>
      <c r="AG73">
        <v>37.593600000000002</v>
      </c>
      <c r="AH73">
        <v>37.880000000000003</v>
      </c>
      <c r="AI73">
        <v>0</v>
      </c>
      <c r="AJ73">
        <v>0</v>
      </c>
      <c r="AK73">
        <v>52.029000000000003</v>
      </c>
      <c r="AL73">
        <v>20.916</v>
      </c>
      <c r="AM73">
        <v>5.2786799999999996</v>
      </c>
      <c r="AN73">
        <v>0.97563</v>
      </c>
      <c r="AO73">
        <v>0</v>
      </c>
      <c r="AP73">
        <v>2.0495999999999999</v>
      </c>
      <c r="AQ73">
        <v>32.319000000000003</v>
      </c>
      <c r="AR73">
        <v>49.68</v>
      </c>
      <c r="AS73">
        <v>31.897383000000001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2942.318937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652.11180000000002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42.392195999999998</v>
      </c>
      <c r="S74">
        <v>22.51</v>
      </c>
      <c r="T74">
        <v>0</v>
      </c>
      <c r="U74">
        <v>418.77</v>
      </c>
      <c r="V74">
        <v>11.66</v>
      </c>
      <c r="W74">
        <v>45.524999999999999</v>
      </c>
      <c r="X74">
        <v>147.515624</v>
      </c>
      <c r="Y74">
        <v>0</v>
      </c>
      <c r="Z74">
        <v>6.6</v>
      </c>
      <c r="AA74">
        <v>25.28</v>
      </c>
      <c r="AB74">
        <v>26.260100000000001</v>
      </c>
      <c r="AC74">
        <v>19.35568</v>
      </c>
      <c r="AD74">
        <v>18.229800000000001</v>
      </c>
      <c r="AE74">
        <v>44.905000000000001</v>
      </c>
      <c r="AF74">
        <v>8.8740000000000006</v>
      </c>
      <c r="AG74">
        <v>37.593600000000002</v>
      </c>
      <c r="AH74">
        <v>37.880000000000003</v>
      </c>
      <c r="AI74">
        <v>0</v>
      </c>
      <c r="AJ74">
        <v>0</v>
      </c>
      <c r="AK74">
        <v>52.029000000000003</v>
      </c>
      <c r="AL74">
        <v>20.916</v>
      </c>
      <c r="AM74">
        <v>5.2786799999999996</v>
      </c>
      <c r="AN74">
        <v>0.97563</v>
      </c>
      <c r="AO74">
        <v>0</v>
      </c>
      <c r="AP74">
        <v>6.2769000000000004</v>
      </c>
      <c r="AQ74">
        <v>32.319000000000003</v>
      </c>
      <c r="AR74">
        <v>49.68</v>
      </c>
      <c r="AS74">
        <v>31.897383000000001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2946.546237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652.11180000000002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42.392195999999998</v>
      </c>
      <c r="S75">
        <v>22.51</v>
      </c>
      <c r="T75">
        <v>0</v>
      </c>
      <c r="U75">
        <v>418.77</v>
      </c>
      <c r="V75">
        <v>11.66</v>
      </c>
      <c r="W75">
        <v>45.524999999999999</v>
      </c>
      <c r="X75">
        <v>147.515624</v>
      </c>
      <c r="Y75">
        <v>0</v>
      </c>
      <c r="Z75">
        <v>6.6</v>
      </c>
      <c r="AA75">
        <v>25.28</v>
      </c>
      <c r="AB75">
        <v>26.260100000000001</v>
      </c>
      <c r="AC75">
        <v>19.35568</v>
      </c>
      <c r="AD75">
        <v>18.229800000000001</v>
      </c>
      <c r="AE75">
        <v>49.436556000000003</v>
      </c>
      <c r="AF75">
        <v>8.8740000000000006</v>
      </c>
      <c r="AG75">
        <v>37.593600000000002</v>
      </c>
      <c r="AH75">
        <v>46.781799999999997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0.97563</v>
      </c>
      <c r="AO75">
        <v>0</v>
      </c>
      <c r="AP75">
        <v>6.2769000000000004</v>
      </c>
      <c r="AQ75">
        <v>32.319000000000003</v>
      </c>
      <c r="AR75">
        <v>49.68</v>
      </c>
      <c r="AS75">
        <v>31.897383000000001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2959.979593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652.11180000000002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42.392195999999998</v>
      </c>
      <c r="S76">
        <v>22.51</v>
      </c>
      <c r="T76">
        <v>0</v>
      </c>
      <c r="U76">
        <v>418.77</v>
      </c>
      <c r="V76">
        <v>11.66</v>
      </c>
      <c r="W76">
        <v>45.524999999999999</v>
      </c>
      <c r="X76">
        <v>147.515624</v>
      </c>
      <c r="Y76">
        <v>0</v>
      </c>
      <c r="Z76">
        <v>6.6</v>
      </c>
      <c r="AA76">
        <v>25.28</v>
      </c>
      <c r="AB76">
        <v>26.260100000000001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37.593600000000002</v>
      </c>
      <c r="AH76">
        <v>70.172700000000006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0.97563</v>
      </c>
      <c r="AO76">
        <v>0</v>
      </c>
      <c r="AP76">
        <v>2.0495999999999999</v>
      </c>
      <c r="AQ76">
        <v>32.319000000000003</v>
      </c>
      <c r="AR76">
        <v>49.68</v>
      </c>
      <c r="AS76">
        <v>31.897383000000001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2988.8503209999999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652.11180000000002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42.392195999999998</v>
      </c>
      <c r="S77">
        <v>22.51</v>
      </c>
      <c r="T77">
        <v>0</v>
      </c>
      <c r="U77">
        <v>418.77</v>
      </c>
      <c r="V77">
        <v>11.66</v>
      </c>
      <c r="W77">
        <v>45.524999999999999</v>
      </c>
      <c r="X77">
        <v>147.515624</v>
      </c>
      <c r="Y77">
        <v>0</v>
      </c>
      <c r="Z77">
        <v>6.6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37.593600000000002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10.458</v>
      </c>
      <c r="AM77">
        <v>10.557359999999999</v>
      </c>
      <c r="AN77">
        <v>0.97563</v>
      </c>
      <c r="AO77">
        <v>0</v>
      </c>
      <c r="AP77">
        <v>2.0495999999999999</v>
      </c>
      <c r="AQ77">
        <v>32.319000000000003</v>
      </c>
      <c r="AR77">
        <v>49.68</v>
      </c>
      <c r="AS77">
        <v>31.897383000000001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3044.3719209999995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652.11180000000002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42.390099999999997</v>
      </c>
      <c r="S78">
        <v>26.3901</v>
      </c>
      <c r="T78">
        <v>0</v>
      </c>
      <c r="U78">
        <v>418.77</v>
      </c>
      <c r="V78">
        <v>11.66</v>
      </c>
      <c r="W78">
        <v>45.524999999999999</v>
      </c>
      <c r="X78">
        <v>147.515624</v>
      </c>
      <c r="Y78">
        <v>0</v>
      </c>
      <c r="Z78">
        <v>6.6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37.593600000000002</v>
      </c>
      <c r="AH78">
        <v>116.9545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0.97563</v>
      </c>
      <c r="AO78">
        <v>0</v>
      </c>
      <c r="AP78">
        <v>2.0495999999999999</v>
      </c>
      <c r="AQ78">
        <v>32.319000000000003</v>
      </c>
      <c r="AR78">
        <v>49.68</v>
      </c>
      <c r="AS78">
        <v>31.897383000000001</v>
      </c>
      <c r="AT78">
        <v>14.063556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3081.0783000000001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652.11180000000002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42.390099999999997</v>
      </c>
      <c r="S79">
        <v>26.3901</v>
      </c>
      <c r="T79">
        <v>0</v>
      </c>
      <c r="U79">
        <v>418.77</v>
      </c>
      <c r="V79">
        <v>11.66</v>
      </c>
      <c r="W79">
        <v>45.524999999999999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37.593600000000002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10.458</v>
      </c>
      <c r="AM79">
        <v>15.836040000000001</v>
      </c>
      <c r="AN79">
        <v>0.97563</v>
      </c>
      <c r="AO79">
        <v>0</v>
      </c>
      <c r="AP79">
        <v>2.0495999999999999</v>
      </c>
      <c r="AQ79">
        <v>32.319000000000003</v>
      </c>
      <c r="AR79">
        <v>49.68</v>
      </c>
      <c r="AS79">
        <v>31.897383000000001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3169.1621930000001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652.11180000000002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42.390099999999997</v>
      </c>
      <c r="S80">
        <v>26.3901</v>
      </c>
      <c r="T80">
        <v>0</v>
      </c>
      <c r="U80">
        <v>418.77</v>
      </c>
      <c r="V80">
        <v>11.66</v>
      </c>
      <c r="W80">
        <v>45.524999999999999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37.593600000000002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10.458</v>
      </c>
      <c r="AM80">
        <v>15.836040000000001</v>
      </c>
      <c r="AN80">
        <v>0.97563</v>
      </c>
      <c r="AO80">
        <v>0</v>
      </c>
      <c r="AP80">
        <v>2.0495999999999999</v>
      </c>
      <c r="AQ80">
        <v>32.319000000000003</v>
      </c>
      <c r="AR80">
        <v>49.68</v>
      </c>
      <c r="AS80">
        <v>31.897383000000001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3185.7111930000001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652.11180000000002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42.390099999999997</v>
      </c>
      <c r="S81">
        <v>26.3901</v>
      </c>
      <c r="T81">
        <v>0</v>
      </c>
      <c r="U81">
        <v>418.77</v>
      </c>
      <c r="V81">
        <v>11.66</v>
      </c>
      <c r="W81">
        <v>45.524999999999999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37.593600000000002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34.86</v>
      </c>
      <c r="AM81">
        <v>15.836040000000001</v>
      </c>
      <c r="AN81">
        <v>0.97563</v>
      </c>
      <c r="AO81">
        <v>0</v>
      </c>
      <c r="AP81">
        <v>2.0495999999999999</v>
      </c>
      <c r="AQ81">
        <v>32.319000000000003</v>
      </c>
      <c r="AR81">
        <v>49.68</v>
      </c>
      <c r="AS81">
        <v>31.897383000000001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3210.1131930000001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652.11180000000002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42.390099999999997</v>
      </c>
      <c r="S82">
        <v>26.3901</v>
      </c>
      <c r="T82">
        <v>0</v>
      </c>
      <c r="U82">
        <v>418.77</v>
      </c>
      <c r="V82">
        <v>11.66</v>
      </c>
      <c r="W82">
        <v>45.524999999999999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37.593600000000002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0.97563</v>
      </c>
      <c r="AO82">
        <v>0</v>
      </c>
      <c r="AP82">
        <v>2.0495999999999999</v>
      </c>
      <c r="AQ82">
        <v>32.319000000000003</v>
      </c>
      <c r="AR82">
        <v>49.68</v>
      </c>
      <c r="AS82">
        <v>31.897383000000001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3255.4311929999999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652.11180000000002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42.390099999999997</v>
      </c>
      <c r="S83">
        <v>26.3901</v>
      </c>
      <c r="T83">
        <v>0</v>
      </c>
      <c r="U83">
        <v>418.77</v>
      </c>
      <c r="V83">
        <v>11.66</v>
      </c>
      <c r="W83">
        <v>45.524999999999999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37.593600000000002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0.97563</v>
      </c>
      <c r="AO83">
        <v>0</v>
      </c>
      <c r="AP83">
        <v>2.0495999999999999</v>
      </c>
      <c r="AQ83">
        <v>32.319000000000003</v>
      </c>
      <c r="AR83">
        <v>49.68</v>
      </c>
      <c r="AS83">
        <v>31.897383000000001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3255.4311929999999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652.11180000000002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42.390099999999997</v>
      </c>
      <c r="S84">
        <v>26.3901</v>
      </c>
      <c r="T84">
        <v>0</v>
      </c>
      <c r="U84">
        <v>418.77</v>
      </c>
      <c r="V84">
        <v>11.66</v>
      </c>
      <c r="W84">
        <v>45.524999999999999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37.593600000000002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0.97563</v>
      </c>
      <c r="AO84">
        <v>0</v>
      </c>
      <c r="AP84">
        <v>2.0495999999999999</v>
      </c>
      <c r="AQ84">
        <v>32.319000000000003</v>
      </c>
      <c r="AR84">
        <v>49.68</v>
      </c>
      <c r="AS84">
        <v>31.897383000000001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3253.7311129999998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652.11180000000002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42.390099999999997</v>
      </c>
      <c r="S85">
        <v>26.3901</v>
      </c>
      <c r="T85">
        <v>0</v>
      </c>
      <c r="U85">
        <v>393.75</v>
      </c>
      <c r="V85">
        <v>11.66</v>
      </c>
      <c r="W85">
        <v>40.061999999999998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37.593600000000002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0.97563</v>
      </c>
      <c r="AO85">
        <v>0</v>
      </c>
      <c r="AP85">
        <v>2.0495999999999999</v>
      </c>
      <c r="AQ85">
        <v>32.319000000000003</v>
      </c>
      <c r="AR85">
        <v>49.68</v>
      </c>
      <c r="AS85">
        <v>31.897383000000001</v>
      </c>
      <c r="AT85">
        <v>14.996760999999999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3179.0181130000001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652.11180000000002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42.390099999999997</v>
      </c>
      <c r="S86">
        <v>26.3901</v>
      </c>
      <c r="T86">
        <v>0</v>
      </c>
      <c r="U86">
        <v>371.25</v>
      </c>
      <c r="V86">
        <v>11.66</v>
      </c>
      <c r="W86">
        <v>33.384999999999998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37.593600000000002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80.177999999999997</v>
      </c>
      <c r="AM86">
        <v>15.836040000000001</v>
      </c>
      <c r="AN86">
        <v>0.97563</v>
      </c>
      <c r="AO86">
        <v>0</v>
      </c>
      <c r="AP86">
        <v>2.0495999999999999</v>
      </c>
      <c r="AQ86">
        <v>32.319000000000003</v>
      </c>
      <c r="AR86">
        <v>49.68</v>
      </c>
      <c r="AS86">
        <v>31.897383000000001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3144.4421130000005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652.11180000000002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42.390099999999997</v>
      </c>
      <c r="S87">
        <v>26.3901</v>
      </c>
      <c r="T87">
        <v>0</v>
      </c>
      <c r="U87">
        <v>348.97500000000002</v>
      </c>
      <c r="V87">
        <v>11.66</v>
      </c>
      <c r="W87">
        <v>32.777999999999999</v>
      </c>
      <c r="X87">
        <v>147.515624</v>
      </c>
      <c r="Y87">
        <v>0</v>
      </c>
      <c r="Z87">
        <v>6.5537999999999998</v>
      </c>
      <c r="AA87">
        <v>28.045000000000002</v>
      </c>
      <c r="AB87">
        <v>39.510120000000001</v>
      </c>
      <c r="AC87">
        <v>29.062808</v>
      </c>
      <c r="AD87">
        <v>27.408107999999999</v>
      </c>
      <c r="AE87">
        <v>41.055999999999997</v>
      </c>
      <c r="AF87">
        <v>26.622</v>
      </c>
      <c r="AG87">
        <v>37.593600000000002</v>
      </c>
      <c r="AH87">
        <v>110.44387500000001</v>
      </c>
      <c r="AI87">
        <v>0</v>
      </c>
      <c r="AJ87">
        <v>0</v>
      </c>
      <c r="AK87">
        <v>52.029000000000003</v>
      </c>
      <c r="AL87">
        <v>80.177999999999997</v>
      </c>
      <c r="AM87">
        <v>15.836040000000001</v>
      </c>
      <c r="AN87">
        <v>0.97563</v>
      </c>
      <c r="AO87">
        <v>8.7611999999999995E-2</v>
      </c>
      <c r="AP87">
        <v>2.0495999999999999</v>
      </c>
      <c r="AQ87">
        <v>32.319000000000003</v>
      </c>
      <c r="AR87">
        <v>49.68</v>
      </c>
      <c r="AS87">
        <v>31.897383000000001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3054.8790439999998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652.11180000000002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42.390099999999997</v>
      </c>
      <c r="S88">
        <v>26.3901</v>
      </c>
      <c r="T88">
        <v>0</v>
      </c>
      <c r="U88">
        <v>348.97500000000002</v>
      </c>
      <c r="V88">
        <v>11.66</v>
      </c>
      <c r="W88">
        <v>32.777999999999999</v>
      </c>
      <c r="X88">
        <v>147.515624</v>
      </c>
      <c r="Y88">
        <v>0</v>
      </c>
      <c r="Z88">
        <v>6.5537999999999998</v>
      </c>
      <c r="AA88">
        <v>28.045000000000002</v>
      </c>
      <c r="AB88">
        <v>39.510120000000001</v>
      </c>
      <c r="AC88">
        <v>29.062808</v>
      </c>
      <c r="AD88">
        <v>27.408107999999999</v>
      </c>
      <c r="AE88">
        <v>41.055999999999997</v>
      </c>
      <c r="AF88">
        <v>26.622</v>
      </c>
      <c r="AG88">
        <v>37.593600000000002</v>
      </c>
      <c r="AH88">
        <v>110.44387500000001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0.97563</v>
      </c>
      <c r="AO88">
        <v>0.154056</v>
      </c>
      <c r="AP88">
        <v>2.0495999999999999</v>
      </c>
      <c r="AQ88">
        <v>32.319000000000003</v>
      </c>
      <c r="AR88">
        <v>49.68</v>
      </c>
      <c r="AS88">
        <v>31.897383000000001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2995.6834880000001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652.11180000000002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42.390099999999997</v>
      </c>
      <c r="S89">
        <v>26.3901</v>
      </c>
      <c r="T89">
        <v>0</v>
      </c>
      <c r="U89">
        <v>348.97500000000002</v>
      </c>
      <c r="V89">
        <v>11.66</v>
      </c>
      <c r="W89">
        <v>32.777999999999999</v>
      </c>
      <c r="X89">
        <v>147.515624</v>
      </c>
      <c r="Y89">
        <v>0</v>
      </c>
      <c r="Z89">
        <v>6.5537999999999998</v>
      </c>
      <c r="AA89">
        <v>28.045000000000002</v>
      </c>
      <c r="AB89">
        <v>39.510120000000001</v>
      </c>
      <c r="AC89">
        <v>29.062808</v>
      </c>
      <c r="AD89">
        <v>27.408107999999999</v>
      </c>
      <c r="AE89">
        <v>41.055999999999997</v>
      </c>
      <c r="AF89">
        <v>26.622</v>
      </c>
      <c r="AG89">
        <v>37.593600000000002</v>
      </c>
      <c r="AH89">
        <v>110.44387500000001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0.97563</v>
      </c>
      <c r="AO89">
        <v>0.29547000000000001</v>
      </c>
      <c r="AP89">
        <v>2.0495999999999999</v>
      </c>
      <c r="AQ89">
        <v>32.319000000000003</v>
      </c>
      <c r="AR89">
        <v>49.68</v>
      </c>
      <c r="AS89">
        <v>31.897383000000001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2995.8249020000003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652.11180000000002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42.390099999999997</v>
      </c>
      <c r="S90">
        <v>26.3901</v>
      </c>
      <c r="T90">
        <v>0</v>
      </c>
      <c r="U90">
        <v>348.97500000000002</v>
      </c>
      <c r="V90">
        <v>11.66</v>
      </c>
      <c r="W90">
        <v>32.777999999999999</v>
      </c>
      <c r="X90">
        <v>147.515624</v>
      </c>
      <c r="Y90">
        <v>0</v>
      </c>
      <c r="Z90">
        <v>6.5537999999999998</v>
      </c>
      <c r="AA90">
        <v>28.045000000000002</v>
      </c>
      <c r="AB90">
        <v>39.510120000000001</v>
      </c>
      <c r="AC90">
        <v>29.062808</v>
      </c>
      <c r="AD90">
        <v>27.408107999999999</v>
      </c>
      <c r="AE90">
        <v>41.055999999999997</v>
      </c>
      <c r="AF90">
        <v>26.622</v>
      </c>
      <c r="AG90">
        <v>37.593600000000002</v>
      </c>
      <c r="AH90">
        <v>110.44387500000001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0.97563</v>
      </c>
      <c r="AO90">
        <v>0.55213199999999996</v>
      </c>
      <c r="AP90">
        <v>2.0495999999999999</v>
      </c>
      <c r="AQ90">
        <v>32.319000000000003</v>
      </c>
      <c r="AR90">
        <v>49.68</v>
      </c>
      <c r="AS90">
        <v>31.897383000000001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2996.0815640000001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652.11180000000002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42.390099999999997</v>
      </c>
      <c r="S91">
        <v>26.3901</v>
      </c>
      <c r="T91">
        <v>0</v>
      </c>
      <c r="U91">
        <v>348.97500000000002</v>
      </c>
      <c r="V91">
        <v>11.66</v>
      </c>
      <c r="W91">
        <v>32.777999999999999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37.593600000000002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0.97563</v>
      </c>
      <c r="AO91">
        <v>0.53037599999999996</v>
      </c>
      <c r="AP91">
        <v>2.0495999999999999</v>
      </c>
      <c r="AQ91">
        <v>32.319000000000003</v>
      </c>
      <c r="AR91">
        <v>49.68</v>
      </c>
      <c r="AS91">
        <v>31.897383000000001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3064.5105690000005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652.11180000000002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42.390099999999997</v>
      </c>
      <c r="S92">
        <v>26.3901</v>
      </c>
      <c r="T92">
        <v>0</v>
      </c>
      <c r="U92">
        <v>348.97500000000002</v>
      </c>
      <c r="V92">
        <v>11.66</v>
      </c>
      <c r="W92">
        <v>32.777999999999999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37.593600000000002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0.97563</v>
      </c>
      <c r="AO92">
        <v>0.63915599999999995</v>
      </c>
      <c r="AP92">
        <v>2.0495999999999999</v>
      </c>
      <c r="AQ92">
        <v>32.319000000000003</v>
      </c>
      <c r="AR92">
        <v>49.68</v>
      </c>
      <c r="AS92">
        <v>31.897383000000001</v>
      </c>
      <c r="AT92">
        <v>14.750142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3064.3727300000005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652.11180000000002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42.390099999999997</v>
      </c>
      <c r="S93">
        <v>26.3901</v>
      </c>
      <c r="T93">
        <v>0</v>
      </c>
      <c r="U93">
        <v>348.97500000000002</v>
      </c>
      <c r="V93">
        <v>11.66</v>
      </c>
      <c r="W93">
        <v>33.384999999999998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37.593600000000002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0.97563</v>
      </c>
      <c r="AO93">
        <v>0.76087199999999999</v>
      </c>
      <c r="AP93">
        <v>2.0495999999999999</v>
      </c>
      <c r="AQ93">
        <v>32.319000000000003</v>
      </c>
      <c r="AR93">
        <v>49.68</v>
      </c>
      <c r="AS93">
        <v>31.897383000000001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3065.3480650000006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652.11180000000002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42.390099999999997</v>
      </c>
      <c r="S94">
        <v>26.3901</v>
      </c>
      <c r="T94">
        <v>0</v>
      </c>
      <c r="U94">
        <v>348.97500000000002</v>
      </c>
      <c r="V94">
        <v>11.66</v>
      </c>
      <c r="W94">
        <v>33.384999999999998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37.593600000000002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0.97563</v>
      </c>
      <c r="AO94">
        <v>0.90787200000000001</v>
      </c>
      <c r="AP94">
        <v>2.0495999999999999</v>
      </c>
      <c r="AQ94">
        <v>32.319000000000003</v>
      </c>
      <c r="AR94">
        <v>49.68</v>
      </c>
      <c r="AS94">
        <v>31.897383000000001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3065.495065000001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652.11180000000002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42.390099999999997</v>
      </c>
      <c r="S95">
        <v>26.3901</v>
      </c>
      <c r="T95">
        <v>0</v>
      </c>
      <c r="U95">
        <v>348.97500000000002</v>
      </c>
      <c r="V95">
        <v>11.66</v>
      </c>
      <c r="W95">
        <v>33.384999999999998</v>
      </c>
      <c r="X95">
        <v>147.515624</v>
      </c>
      <c r="Y95">
        <v>0</v>
      </c>
      <c r="Z95">
        <v>6.6</v>
      </c>
      <c r="AA95">
        <v>28.045000000000002</v>
      </c>
      <c r="AB95">
        <v>39.510120000000001</v>
      </c>
      <c r="AC95">
        <v>29.062808</v>
      </c>
      <c r="AD95">
        <v>18.229800000000001</v>
      </c>
      <c r="AE95">
        <v>28.225999999999999</v>
      </c>
      <c r="AF95">
        <v>17.748000000000001</v>
      </c>
      <c r="AG95">
        <v>37.593600000000002</v>
      </c>
      <c r="AH95">
        <v>113.64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0.97563</v>
      </c>
      <c r="AO95">
        <v>0.93286199999999997</v>
      </c>
      <c r="AP95">
        <v>2.0495999999999999</v>
      </c>
      <c r="AQ95">
        <v>32.319000000000003</v>
      </c>
      <c r="AR95">
        <v>49.68</v>
      </c>
      <c r="AS95">
        <v>31.897383000000001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2969.4293110000008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652.11180000000002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42.390099999999997</v>
      </c>
      <c r="S96">
        <v>26.3901</v>
      </c>
      <c r="T96">
        <v>0</v>
      </c>
      <c r="U96">
        <v>348.97500000000002</v>
      </c>
      <c r="V96">
        <v>11.66</v>
      </c>
      <c r="W96">
        <v>33.384999999999998</v>
      </c>
      <c r="X96">
        <v>147.515624</v>
      </c>
      <c r="Y96">
        <v>0</v>
      </c>
      <c r="Z96">
        <v>6.6</v>
      </c>
      <c r="AA96">
        <v>28.045000000000002</v>
      </c>
      <c r="AB96">
        <v>39.510120000000001</v>
      </c>
      <c r="AC96">
        <v>29.062808</v>
      </c>
      <c r="AD96">
        <v>18.229800000000001</v>
      </c>
      <c r="AE96">
        <v>28.225999999999999</v>
      </c>
      <c r="AF96">
        <v>17.748000000000001</v>
      </c>
      <c r="AG96">
        <v>37.593600000000002</v>
      </c>
      <c r="AH96">
        <v>80.495000000000005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0.97563</v>
      </c>
      <c r="AO96">
        <v>0.95138400000000001</v>
      </c>
      <c r="AP96">
        <v>2.0495999999999999</v>
      </c>
      <c r="AQ96">
        <v>32.319000000000003</v>
      </c>
      <c r="AR96">
        <v>49.68</v>
      </c>
      <c r="AS96">
        <v>31.897383000000001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2936.3028330000006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652.11180000000002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42.390099999999997</v>
      </c>
      <c r="S97">
        <v>26.3901</v>
      </c>
      <c r="T97">
        <v>0</v>
      </c>
      <c r="U97">
        <v>348.97500000000002</v>
      </c>
      <c r="V97">
        <v>11.66</v>
      </c>
      <c r="W97">
        <v>33.384999999999998</v>
      </c>
      <c r="X97">
        <v>147.515624</v>
      </c>
      <c r="Y97">
        <v>0</v>
      </c>
      <c r="Z97">
        <v>6.6</v>
      </c>
      <c r="AA97">
        <v>28.045000000000002</v>
      </c>
      <c r="AB97">
        <v>39.510120000000001</v>
      </c>
      <c r="AC97">
        <v>29.062808</v>
      </c>
      <c r="AD97">
        <v>9.1360360000000007</v>
      </c>
      <c r="AE97">
        <v>28.225999999999999</v>
      </c>
      <c r="AF97">
        <v>17.748000000000001</v>
      </c>
      <c r="AG97">
        <v>37.593600000000002</v>
      </c>
      <c r="AH97">
        <v>56.82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0.97563</v>
      </c>
      <c r="AO97">
        <v>0.98548800000000003</v>
      </c>
      <c r="AP97">
        <v>1.5371999999999999</v>
      </c>
      <c r="AQ97">
        <v>32.319000000000003</v>
      </c>
      <c r="AR97">
        <v>49.68</v>
      </c>
      <c r="AS97">
        <v>31.897383000000001</v>
      </c>
      <c r="AT97">
        <v>14.996760999999999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2903.055773000001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652.11180000000002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42.390099999999997</v>
      </c>
      <c r="S98">
        <v>26.3901</v>
      </c>
      <c r="T98">
        <v>0</v>
      </c>
      <c r="U98">
        <v>348.97500000000002</v>
      </c>
      <c r="V98">
        <v>11.66</v>
      </c>
      <c r="W98">
        <v>33.384999999999998</v>
      </c>
      <c r="X98">
        <v>147.515624</v>
      </c>
      <c r="Y98">
        <v>0</v>
      </c>
      <c r="Z98">
        <v>6.6</v>
      </c>
      <c r="AA98">
        <v>28.045000000000002</v>
      </c>
      <c r="AB98">
        <v>39.510120000000001</v>
      </c>
      <c r="AC98">
        <v>29.062808</v>
      </c>
      <c r="AD98">
        <v>9.1360360000000007</v>
      </c>
      <c r="AE98">
        <v>28.225999999999999</v>
      </c>
      <c r="AF98">
        <v>17.748000000000001</v>
      </c>
      <c r="AG98">
        <v>37.593600000000002</v>
      </c>
      <c r="AH98">
        <v>37.880000000000003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0.97563</v>
      </c>
      <c r="AO98">
        <v>1.00254</v>
      </c>
      <c r="AP98">
        <v>1.5371999999999999</v>
      </c>
      <c r="AQ98">
        <v>32.319000000000003</v>
      </c>
      <c r="AR98">
        <v>49.68</v>
      </c>
      <c r="AS98">
        <v>31.897383000000001</v>
      </c>
      <c r="AT98">
        <v>14.996760999999999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2884.132825000001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2E-3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15.65068319999998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0.46836275000000044</v>
      </c>
      <c r="R99">
        <f t="shared" si="2"/>
        <v>0.92251049999999979</v>
      </c>
      <c r="S99">
        <f t="shared" si="2"/>
        <v>0.5606105250000003</v>
      </c>
      <c r="T99">
        <f t="shared" si="2"/>
        <v>0</v>
      </c>
      <c r="U99">
        <f t="shared" si="2"/>
        <v>9.8229599999999984</v>
      </c>
      <c r="V99">
        <f t="shared" si="2"/>
        <v>0.27983999999999998</v>
      </c>
      <c r="W99">
        <f t="shared" si="2"/>
        <v>1.0635429100000009</v>
      </c>
      <c r="X99">
        <f t="shared" si="2"/>
        <v>3.540374975999995</v>
      </c>
      <c r="Y99">
        <f t="shared" si="2"/>
        <v>0</v>
      </c>
      <c r="Z99">
        <f t="shared" si="2"/>
        <v>0.25413300000000016</v>
      </c>
      <c r="AA99">
        <f t="shared" si="2"/>
        <v>0.37922054000000011</v>
      </c>
      <c r="AB99">
        <f t="shared" si="2"/>
        <v>0.54524365499999938</v>
      </c>
      <c r="AC99">
        <f t="shared" si="2"/>
        <v>0.40179876599999947</v>
      </c>
      <c r="AD99">
        <f t="shared" si="2"/>
        <v>0.31700697499999997</v>
      </c>
      <c r="AE99">
        <f t="shared" si="2"/>
        <v>0.94993961500000113</v>
      </c>
      <c r="AF99">
        <f t="shared" si="2"/>
        <v>0.30615300000000029</v>
      </c>
      <c r="AG99">
        <f t="shared" si="2"/>
        <v>0.90224640000000111</v>
      </c>
      <c r="AH99">
        <f t="shared" si="2"/>
        <v>1.1695450000000003</v>
      </c>
      <c r="AI99">
        <f t="shared" si="2"/>
        <v>0.14989575000000002</v>
      </c>
      <c r="AJ99">
        <f t="shared" si="2"/>
        <v>0</v>
      </c>
      <c r="AK99">
        <f t="shared" si="2"/>
        <v>1.248696000000002</v>
      </c>
      <c r="AL99">
        <f t="shared" si="2"/>
        <v>0.77127750000000017</v>
      </c>
      <c r="AM99">
        <f t="shared" si="2"/>
        <v>0.17329000000000017</v>
      </c>
      <c r="AN99">
        <f t="shared" si="2"/>
        <v>2.3262079999999966E-2</v>
      </c>
      <c r="AO99">
        <f t="shared" si="2"/>
        <v>7.6840575000000017E-3</v>
      </c>
      <c r="AP99">
        <f t="shared" si="2"/>
        <v>5.9246250000000028E-2</v>
      </c>
      <c r="AQ99">
        <f t="shared" si="2"/>
        <v>0.44252774999999961</v>
      </c>
      <c r="AR99">
        <f t="shared" si="2"/>
        <v>1.2022559999999993</v>
      </c>
      <c r="AS99">
        <f t="shared" si="2"/>
        <v>0.73437966149999989</v>
      </c>
      <c r="AT99">
        <f t="shared" si="2"/>
        <v>0.35452980400000056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70.211010656999932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662.46794699999998</v>
      </c>
      <c r="L3">
        <v>629.02704200000005</v>
      </c>
      <c r="M3">
        <v>88.743200000000002</v>
      </c>
      <c r="N3">
        <v>113.943375</v>
      </c>
      <c r="O3">
        <v>119.287862</v>
      </c>
      <c r="P3">
        <v>121.141702</v>
      </c>
      <c r="Q3">
        <v>17.900563999999999</v>
      </c>
      <c r="R3">
        <v>35.080089999999998</v>
      </c>
      <c r="S3">
        <v>21.713145999999998</v>
      </c>
      <c r="T3">
        <v>0</v>
      </c>
      <c r="U3">
        <v>403.94554199999999</v>
      </c>
      <c r="V3">
        <v>11.247235999999999</v>
      </c>
      <c r="W3">
        <v>43.913415000000001</v>
      </c>
      <c r="X3">
        <v>142.29357099999999</v>
      </c>
      <c r="Y3">
        <v>0</v>
      </c>
      <c r="Z3">
        <v>12.643591000000001</v>
      </c>
      <c r="AA3">
        <v>27.104025</v>
      </c>
      <c r="AB3">
        <v>12.703821</v>
      </c>
      <c r="AC3">
        <v>9.3352439999999994</v>
      </c>
      <c r="AD3">
        <v>8.7922329999999995</v>
      </c>
      <c r="AE3">
        <v>27.845590000000001</v>
      </c>
      <c r="AF3">
        <v>8.5598600000000005</v>
      </c>
      <c r="AG3">
        <v>36.262787000000003</v>
      </c>
      <c r="AH3">
        <v>45.125723999999998</v>
      </c>
      <c r="AI3">
        <v>0</v>
      </c>
      <c r="AJ3">
        <v>0</v>
      </c>
      <c r="AK3">
        <v>50.187173000000001</v>
      </c>
      <c r="AL3">
        <v>10.087787000000001</v>
      </c>
      <c r="AM3">
        <v>5.0918150000000004</v>
      </c>
      <c r="AN3">
        <v>0.94109299999999996</v>
      </c>
      <c r="AO3">
        <v>1.1131</v>
      </c>
      <c r="AP3">
        <v>1.977044</v>
      </c>
      <c r="AQ3">
        <v>31.174907000000001</v>
      </c>
      <c r="AR3">
        <v>47.921328000000003</v>
      </c>
      <c r="AS3">
        <v>29.195547999999999</v>
      </c>
      <c r="AT3">
        <v>14.465876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2791.2332380000007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662.46794699999998</v>
      </c>
      <c r="L4">
        <v>629.02704200000005</v>
      </c>
      <c r="M4">
        <v>88.743200000000002</v>
      </c>
      <c r="N4">
        <v>113.943375</v>
      </c>
      <c r="O4">
        <v>119.287862</v>
      </c>
      <c r="P4">
        <v>121.141702</v>
      </c>
      <c r="Q4">
        <v>17.900563999999999</v>
      </c>
      <c r="R4">
        <v>35.080089999999998</v>
      </c>
      <c r="S4">
        <v>21.713145999999998</v>
      </c>
      <c r="T4">
        <v>0</v>
      </c>
      <c r="U4">
        <v>403.94554199999999</v>
      </c>
      <c r="V4">
        <v>11.247235999999999</v>
      </c>
      <c r="W4">
        <v>43.913415000000001</v>
      </c>
      <c r="X4">
        <v>142.29357099999999</v>
      </c>
      <c r="Y4">
        <v>0</v>
      </c>
      <c r="Z4">
        <v>12.643591000000001</v>
      </c>
      <c r="AA4">
        <v>27.104025</v>
      </c>
      <c r="AB4">
        <v>12.703821</v>
      </c>
      <c r="AC4">
        <v>9.3352439999999994</v>
      </c>
      <c r="AD4">
        <v>8.7922329999999995</v>
      </c>
      <c r="AE4">
        <v>27.845590000000001</v>
      </c>
      <c r="AF4">
        <v>8.5598600000000005</v>
      </c>
      <c r="AG4">
        <v>36.262787000000003</v>
      </c>
      <c r="AH4">
        <v>45.125723999999998</v>
      </c>
      <c r="AI4">
        <v>0</v>
      </c>
      <c r="AJ4">
        <v>0</v>
      </c>
      <c r="AK4">
        <v>50.187173000000001</v>
      </c>
      <c r="AL4">
        <v>10.087787000000001</v>
      </c>
      <c r="AM4">
        <v>5.0918150000000004</v>
      </c>
      <c r="AN4">
        <v>0.94109299999999996</v>
      </c>
      <c r="AO4">
        <v>1.0867260000000001</v>
      </c>
      <c r="AP4">
        <v>1.977044</v>
      </c>
      <c r="AQ4">
        <v>31.174907000000001</v>
      </c>
      <c r="AR4">
        <v>47.921328000000003</v>
      </c>
      <c r="AS4">
        <v>29.195547999999999</v>
      </c>
      <c r="AT4">
        <v>14.465876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2791.2068640000007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662.46794699999998</v>
      </c>
      <c r="L5">
        <v>629.02704200000005</v>
      </c>
      <c r="M5">
        <v>88.743200000000002</v>
      </c>
      <c r="N5">
        <v>113.943375</v>
      </c>
      <c r="O5">
        <v>119.287862</v>
      </c>
      <c r="P5">
        <v>121.141702</v>
      </c>
      <c r="Q5">
        <v>17.900563999999999</v>
      </c>
      <c r="R5">
        <v>31.302235</v>
      </c>
      <c r="S5">
        <v>21.713145999999998</v>
      </c>
      <c r="T5">
        <v>0</v>
      </c>
      <c r="U5">
        <v>403.94554199999999</v>
      </c>
      <c r="V5">
        <v>11.247235999999999</v>
      </c>
      <c r="W5">
        <v>43.913415000000001</v>
      </c>
      <c r="X5">
        <v>142.29357099999999</v>
      </c>
      <c r="Y5">
        <v>0</v>
      </c>
      <c r="Z5">
        <v>12.643591000000001</v>
      </c>
      <c r="AA5">
        <v>13.552013000000001</v>
      </c>
      <c r="AB5">
        <v>12.703821</v>
      </c>
      <c r="AC5">
        <v>9.3352439999999994</v>
      </c>
      <c r="AD5">
        <v>8.7922329999999995</v>
      </c>
      <c r="AE5">
        <v>27.845590000000001</v>
      </c>
      <c r="AF5">
        <v>8.5598600000000005</v>
      </c>
      <c r="AG5">
        <v>36.262787000000003</v>
      </c>
      <c r="AH5">
        <v>45.125723999999998</v>
      </c>
      <c r="AI5">
        <v>0</v>
      </c>
      <c r="AJ5">
        <v>0</v>
      </c>
      <c r="AK5">
        <v>50.187173000000001</v>
      </c>
      <c r="AL5">
        <v>10.087787000000001</v>
      </c>
      <c r="AM5">
        <v>5.0918150000000004</v>
      </c>
      <c r="AN5">
        <v>0.94109299999999996</v>
      </c>
      <c r="AO5">
        <v>0.70302600000000004</v>
      </c>
      <c r="AP5">
        <v>1.977044</v>
      </c>
      <c r="AQ5">
        <v>31.174907000000001</v>
      </c>
      <c r="AR5">
        <v>47.921328000000003</v>
      </c>
      <c r="AS5">
        <v>29.195547999999999</v>
      </c>
      <c r="AT5">
        <v>14.448577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2773.4759980000008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662.46794699999998</v>
      </c>
      <c r="L6">
        <v>629.02704200000005</v>
      </c>
      <c r="M6">
        <v>88.743200000000002</v>
      </c>
      <c r="N6">
        <v>113.943375</v>
      </c>
      <c r="O6">
        <v>119.287862</v>
      </c>
      <c r="P6">
        <v>121.141702</v>
      </c>
      <c r="Q6">
        <v>17.900563999999999</v>
      </c>
      <c r="R6">
        <v>31.302235</v>
      </c>
      <c r="S6">
        <v>21.713145999999998</v>
      </c>
      <c r="T6">
        <v>0</v>
      </c>
      <c r="U6">
        <v>403.94554199999999</v>
      </c>
      <c r="V6">
        <v>11.247235999999999</v>
      </c>
      <c r="W6">
        <v>43.913415000000001</v>
      </c>
      <c r="X6">
        <v>142.29357099999999</v>
      </c>
      <c r="Y6">
        <v>0</v>
      </c>
      <c r="Z6">
        <v>12.643591000000001</v>
      </c>
      <c r="AA6">
        <v>13.552013000000001</v>
      </c>
      <c r="AB6">
        <v>12.703821</v>
      </c>
      <c r="AC6">
        <v>9.3352439999999994</v>
      </c>
      <c r="AD6">
        <v>8.7922329999999995</v>
      </c>
      <c r="AE6">
        <v>27.845590000000001</v>
      </c>
      <c r="AF6">
        <v>8.5598600000000005</v>
      </c>
      <c r="AG6">
        <v>36.262787000000003</v>
      </c>
      <c r="AH6">
        <v>45.125723999999998</v>
      </c>
      <c r="AI6">
        <v>0</v>
      </c>
      <c r="AJ6">
        <v>0</v>
      </c>
      <c r="AK6">
        <v>50.187173000000001</v>
      </c>
      <c r="AL6">
        <v>10.087787000000001</v>
      </c>
      <c r="AM6">
        <v>5.0918150000000004</v>
      </c>
      <c r="AN6">
        <v>0.94109299999999996</v>
      </c>
      <c r="AO6">
        <v>0.63836599999999999</v>
      </c>
      <c r="AP6">
        <v>1.977044</v>
      </c>
      <c r="AQ6">
        <v>31.174907000000001</v>
      </c>
      <c r="AR6">
        <v>47.921328000000003</v>
      </c>
      <c r="AS6">
        <v>29.195547999999999</v>
      </c>
      <c r="AT6">
        <v>14.096553999999999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2773.0593150000009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662.46794699999998</v>
      </c>
      <c r="L7">
        <v>629.02704200000005</v>
      </c>
      <c r="M7">
        <v>88.743200000000002</v>
      </c>
      <c r="N7">
        <v>113.943375</v>
      </c>
      <c r="O7">
        <v>119.287862</v>
      </c>
      <c r="P7">
        <v>121.141702</v>
      </c>
      <c r="Q7">
        <v>17.900563999999999</v>
      </c>
      <c r="R7">
        <v>31.302235</v>
      </c>
      <c r="S7">
        <v>21.713145999999998</v>
      </c>
      <c r="T7">
        <v>0</v>
      </c>
      <c r="U7">
        <v>403.94554199999999</v>
      </c>
      <c r="V7">
        <v>11.247235999999999</v>
      </c>
      <c r="W7">
        <v>43.913415000000001</v>
      </c>
      <c r="X7">
        <v>142.29357099999999</v>
      </c>
      <c r="Y7">
        <v>0</v>
      </c>
      <c r="Z7">
        <v>12.643591000000001</v>
      </c>
      <c r="AA7">
        <v>13.552013000000001</v>
      </c>
      <c r="AB7">
        <v>12.703821</v>
      </c>
      <c r="AC7">
        <v>0</v>
      </c>
      <c r="AD7">
        <v>8.7922329999999995</v>
      </c>
      <c r="AE7">
        <v>27.845590000000001</v>
      </c>
      <c r="AF7">
        <v>8.5598600000000005</v>
      </c>
      <c r="AG7">
        <v>36.262787000000003</v>
      </c>
      <c r="AH7">
        <v>45.125723999999998</v>
      </c>
      <c r="AI7">
        <v>0</v>
      </c>
      <c r="AJ7">
        <v>0</v>
      </c>
      <c r="AK7">
        <v>50.187173000000001</v>
      </c>
      <c r="AL7">
        <v>10.087787000000001</v>
      </c>
      <c r="AM7">
        <v>5.0918150000000004</v>
      </c>
      <c r="AN7">
        <v>0.94109299999999996</v>
      </c>
      <c r="AO7">
        <v>0.71351799999999999</v>
      </c>
      <c r="AP7">
        <v>1.977044</v>
      </c>
      <c r="AQ7">
        <v>20.783272</v>
      </c>
      <c r="AR7">
        <v>47.921328000000003</v>
      </c>
      <c r="AS7">
        <v>29.195547999999999</v>
      </c>
      <c r="AT7">
        <v>13.669705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2752.9807390000005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662.46794699999998</v>
      </c>
      <c r="L8">
        <v>629.02704200000005</v>
      </c>
      <c r="M8">
        <v>88.743200000000002</v>
      </c>
      <c r="N8">
        <v>113.943375</v>
      </c>
      <c r="O8">
        <v>119.287862</v>
      </c>
      <c r="P8">
        <v>121.141702</v>
      </c>
      <c r="Q8">
        <v>17.900563999999999</v>
      </c>
      <c r="R8">
        <v>31.302235</v>
      </c>
      <c r="S8">
        <v>21.713145999999998</v>
      </c>
      <c r="T8">
        <v>0</v>
      </c>
      <c r="U8">
        <v>403.94554199999999</v>
      </c>
      <c r="V8">
        <v>11.247235999999999</v>
      </c>
      <c r="W8">
        <v>43.913415000000001</v>
      </c>
      <c r="X8">
        <v>142.29357099999999</v>
      </c>
      <c r="Y8">
        <v>0</v>
      </c>
      <c r="Z8">
        <v>12.643591000000001</v>
      </c>
      <c r="AA8">
        <v>0</v>
      </c>
      <c r="AB8">
        <v>12.703821</v>
      </c>
      <c r="AC8">
        <v>0</v>
      </c>
      <c r="AD8">
        <v>8.7922329999999995</v>
      </c>
      <c r="AE8">
        <v>27.845590000000001</v>
      </c>
      <c r="AF8">
        <v>8.5598600000000005</v>
      </c>
      <c r="AG8">
        <v>36.262787000000003</v>
      </c>
      <c r="AH8">
        <v>22.562861999999999</v>
      </c>
      <c r="AI8">
        <v>0</v>
      </c>
      <c r="AJ8">
        <v>0</v>
      </c>
      <c r="AK8">
        <v>50.187173000000001</v>
      </c>
      <c r="AL8">
        <v>10.087787000000001</v>
      </c>
      <c r="AM8">
        <v>5.0918150000000004</v>
      </c>
      <c r="AN8">
        <v>0.94109299999999996</v>
      </c>
      <c r="AO8">
        <v>0.71351799999999999</v>
      </c>
      <c r="AP8">
        <v>1.977044</v>
      </c>
      <c r="AQ8">
        <v>20.783272</v>
      </c>
      <c r="AR8">
        <v>47.921328000000003</v>
      </c>
      <c r="AS8">
        <v>29.195547999999999</v>
      </c>
      <c r="AT8">
        <v>9.5228230000000007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2712.7189820000008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662.46794699999998</v>
      </c>
      <c r="L9">
        <v>629.02704200000005</v>
      </c>
      <c r="M9">
        <v>88.743200000000002</v>
      </c>
      <c r="N9">
        <v>113.943375</v>
      </c>
      <c r="O9">
        <v>119.287862</v>
      </c>
      <c r="P9">
        <v>121.141702</v>
      </c>
      <c r="Q9">
        <v>17.900563999999999</v>
      </c>
      <c r="R9">
        <v>31.302235</v>
      </c>
      <c r="S9">
        <v>21.713145999999998</v>
      </c>
      <c r="T9">
        <v>0</v>
      </c>
      <c r="U9">
        <v>403.94554199999999</v>
      </c>
      <c r="V9">
        <v>11.247235999999999</v>
      </c>
      <c r="W9">
        <v>43.913415000000001</v>
      </c>
      <c r="X9">
        <v>142.29357099999999</v>
      </c>
      <c r="Y9">
        <v>0</v>
      </c>
      <c r="Z9">
        <v>12.643591000000001</v>
      </c>
      <c r="AA9">
        <v>0</v>
      </c>
      <c r="AB9">
        <v>11.829469</v>
      </c>
      <c r="AC9">
        <v>0</v>
      </c>
      <c r="AD9">
        <v>8.7922329999999995</v>
      </c>
      <c r="AE9">
        <v>27.845590000000001</v>
      </c>
      <c r="AF9">
        <v>8.5598600000000005</v>
      </c>
      <c r="AG9">
        <v>36.262787000000003</v>
      </c>
      <c r="AH9">
        <v>0</v>
      </c>
      <c r="AI9">
        <v>0</v>
      </c>
      <c r="AJ9">
        <v>0</v>
      </c>
      <c r="AK9">
        <v>50.187173000000001</v>
      </c>
      <c r="AL9">
        <v>10.087787000000001</v>
      </c>
      <c r="AM9">
        <v>5.0918150000000004</v>
      </c>
      <c r="AN9">
        <v>0.94109299999999996</v>
      </c>
      <c r="AO9">
        <v>0.74244500000000002</v>
      </c>
      <c r="AP9">
        <v>1.729914</v>
      </c>
      <c r="AQ9">
        <v>10.391636</v>
      </c>
      <c r="AR9">
        <v>47.921328000000003</v>
      </c>
      <c r="AS9">
        <v>29.195547999999999</v>
      </c>
      <c r="AT9">
        <v>13.514628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2682.6637339999997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662.46794699999998</v>
      </c>
      <c r="L10">
        <v>629.02704200000005</v>
      </c>
      <c r="M10">
        <v>88.743200000000002</v>
      </c>
      <c r="N10">
        <v>113.943375</v>
      </c>
      <c r="O10">
        <v>119.287862</v>
      </c>
      <c r="P10">
        <v>121.141702</v>
      </c>
      <c r="Q10">
        <v>17.900563999999999</v>
      </c>
      <c r="R10">
        <v>31.302235</v>
      </c>
      <c r="S10">
        <v>21.713145999999998</v>
      </c>
      <c r="T10">
        <v>0</v>
      </c>
      <c r="U10">
        <v>403.94554199999999</v>
      </c>
      <c r="V10">
        <v>11.247235999999999</v>
      </c>
      <c r="W10">
        <v>43.913415000000001</v>
      </c>
      <c r="X10">
        <v>142.29357099999999</v>
      </c>
      <c r="Y10">
        <v>0</v>
      </c>
      <c r="Z10">
        <v>12.643591000000001</v>
      </c>
      <c r="AA10">
        <v>0</v>
      </c>
      <c r="AB10">
        <v>0</v>
      </c>
      <c r="AC10">
        <v>0</v>
      </c>
      <c r="AD10">
        <v>8.7922329999999995</v>
      </c>
      <c r="AE10">
        <v>27.845590000000001</v>
      </c>
      <c r="AF10">
        <v>8.5598600000000005</v>
      </c>
      <c r="AG10">
        <v>36.262787000000003</v>
      </c>
      <c r="AH10">
        <v>0</v>
      </c>
      <c r="AI10">
        <v>0</v>
      </c>
      <c r="AJ10">
        <v>0</v>
      </c>
      <c r="AK10">
        <v>50.187173000000001</v>
      </c>
      <c r="AL10">
        <v>10.087787000000001</v>
      </c>
      <c r="AM10">
        <v>5.0918150000000004</v>
      </c>
      <c r="AN10">
        <v>0.94109299999999996</v>
      </c>
      <c r="AO10">
        <v>0.82922399999999996</v>
      </c>
      <c r="AP10">
        <v>1.729914</v>
      </c>
      <c r="AQ10">
        <v>9.7839379999999991</v>
      </c>
      <c r="AR10">
        <v>47.921328000000003</v>
      </c>
      <c r="AS10">
        <v>29.195547999999999</v>
      </c>
      <c r="AT10">
        <v>13.595288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2670.3940060000004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662.46794699999998</v>
      </c>
      <c r="L11">
        <v>629.02704200000005</v>
      </c>
      <c r="M11">
        <v>88.743200000000002</v>
      </c>
      <c r="N11">
        <v>113.943375</v>
      </c>
      <c r="O11">
        <v>119.287862</v>
      </c>
      <c r="P11">
        <v>121.141702</v>
      </c>
      <c r="Q11">
        <v>17.900563999999999</v>
      </c>
      <c r="R11">
        <v>31.302235</v>
      </c>
      <c r="S11">
        <v>21.713145999999998</v>
      </c>
      <c r="T11">
        <v>0</v>
      </c>
      <c r="U11">
        <v>403.94554199999999</v>
      </c>
      <c r="V11">
        <v>11.247235999999999</v>
      </c>
      <c r="W11">
        <v>44.756552999999997</v>
      </c>
      <c r="X11">
        <v>142.29357099999999</v>
      </c>
      <c r="Y11">
        <v>0</v>
      </c>
      <c r="Z11">
        <v>12.643591000000001</v>
      </c>
      <c r="AA11">
        <v>0</v>
      </c>
      <c r="AB11">
        <v>0</v>
      </c>
      <c r="AC11">
        <v>0</v>
      </c>
      <c r="AD11">
        <v>8.7922329999999995</v>
      </c>
      <c r="AE11">
        <v>27.845590000000001</v>
      </c>
      <c r="AF11">
        <v>8.5598600000000005</v>
      </c>
      <c r="AG11">
        <v>36.262787000000003</v>
      </c>
      <c r="AH11">
        <v>0</v>
      </c>
      <c r="AI11">
        <v>0</v>
      </c>
      <c r="AJ11">
        <v>0</v>
      </c>
      <c r="AK11">
        <v>50.187173000000001</v>
      </c>
      <c r="AL11">
        <v>10.087787000000001</v>
      </c>
      <c r="AM11">
        <v>5.0918150000000004</v>
      </c>
      <c r="AN11">
        <v>0.94109299999999996</v>
      </c>
      <c r="AO11">
        <v>0.74301200000000001</v>
      </c>
      <c r="AP11">
        <v>1.729914</v>
      </c>
      <c r="AQ11">
        <v>0</v>
      </c>
      <c r="AR11">
        <v>47.921328000000003</v>
      </c>
      <c r="AS11">
        <v>29.195547999999999</v>
      </c>
      <c r="AT11">
        <v>14.404971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2662.1766770000004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662.46794699999998</v>
      </c>
      <c r="L12">
        <v>629.02704200000005</v>
      </c>
      <c r="M12">
        <v>88.743200000000002</v>
      </c>
      <c r="N12">
        <v>113.943375</v>
      </c>
      <c r="O12">
        <v>119.287862</v>
      </c>
      <c r="P12">
        <v>121.141702</v>
      </c>
      <c r="Q12">
        <v>17.900563999999999</v>
      </c>
      <c r="R12">
        <v>31.302235</v>
      </c>
      <c r="S12">
        <v>21.713145999999998</v>
      </c>
      <c r="T12">
        <v>0</v>
      </c>
      <c r="U12">
        <v>403.94554199999999</v>
      </c>
      <c r="V12">
        <v>11.247235999999999</v>
      </c>
      <c r="W12">
        <v>44.756552999999997</v>
      </c>
      <c r="X12">
        <v>142.29357099999999</v>
      </c>
      <c r="Y12">
        <v>0</v>
      </c>
      <c r="Z12">
        <v>6.3217949999999998</v>
      </c>
      <c r="AA12">
        <v>0</v>
      </c>
      <c r="AB12">
        <v>0</v>
      </c>
      <c r="AC12">
        <v>0</v>
      </c>
      <c r="AD12">
        <v>8.7922329999999995</v>
      </c>
      <c r="AE12">
        <v>27.845590000000001</v>
      </c>
      <c r="AF12">
        <v>8.5598600000000005</v>
      </c>
      <c r="AG12">
        <v>36.262787000000003</v>
      </c>
      <c r="AH12">
        <v>0</v>
      </c>
      <c r="AI12">
        <v>0</v>
      </c>
      <c r="AJ12">
        <v>0</v>
      </c>
      <c r="AK12">
        <v>50.187173000000001</v>
      </c>
      <c r="AL12">
        <v>20.175574000000001</v>
      </c>
      <c r="AM12">
        <v>5.0918150000000004</v>
      </c>
      <c r="AN12">
        <v>0.94109299999999996</v>
      </c>
      <c r="AO12">
        <v>0.72174300000000002</v>
      </c>
      <c r="AP12">
        <v>1.729914</v>
      </c>
      <c r="AQ12">
        <v>0</v>
      </c>
      <c r="AR12">
        <v>47.921328000000003</v>
      </c>
      <c r="AS12">
        <v>29.195547999999999</v>
      </c>
      <c r="AT12">
        <v>13.70932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2665.2257480000003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662.46794699999998</v>
      </c>
      <c r="L13">
        <v>629.02704200000005</v>
      </c>
      <c r="M13">
        <v>88.743200000000002</v>
      </c>
      <c r="N13">
        <v>113.943375</v>
      </c>
      <c r="O13">
        <v>119.287862</v>
      </c>
      <c r="P13">
        <v>121.141702</v>
      </c>
      <c r="Q13">
        <v>17.900563999999999</v>
      </c>
      <c r="R13">
        <v>31.302235</v>
      </c>
      <c r="S13">
        <v>21.713145999999998</v>
      </c>
      <c r="T13">
        <v>0</v>
      </c>
      <c r="U13">
        <v>403.94554199999999</v>
      </c>
      <c r="V13">
        <v>11.247235999999999</v>
      </c>
      <c r="W13">
        <v>44.756552999999997</v>
      </c>
      <c r="X13">
        <v>142.29357099999999</v>
      </c>
      <c r="Y13">
        <v>0</v>
      </c>
      <c r="Z13">
        <v>6.3217949999999998</v>
      </c>
      <c r="AA13">
        <v>0</v>
      </c>
      <c r="AB13">
        <v>0</v>
      </c>
      <c r="AC13">
        <v>0</v>
      </c>
      <c r="AD13">
        <v>8.7922329999999995</v>
      </c>
      <c r="AE13">
        <v>27.845590000000001</v>
      </c>
      <c r="AF13">
        <v>8.5598600000000005</v>
      </c>
      <c r="AG13">
        <v>36.262787000000003</v>
      </c>
      <c r="AH13">
        <v>0</v>
      </c>
      <c r="AI13">
        <v>0</v>
      </c>
      <c r="AJ13">
        <v>0</v>
      </c>
      <c r="AK13">
        <v>50.187173000000001</v>
      </c>
      <c r="AL13">
        <v>33.625956000000002</v>
      </c>
      <c r="AM13">
        <v>5.0918150000000004</v>
      </c>
      <c r="AN13">
        <v>0.94109299999999996</v>
      </c>
      <c r="AO13">
        <v>0.73053400000000002</v>
      </c>
      <c r="AP13">
        <v>1.729914</v>
      </c>
      <c r="AQ13">
        <v>0</v>
      </c>
      <c r="AR13">
        <v>47.921328000000003</v>
      </c>
      <c r="AS13">
        <v>29.195547999999999</v>
      </c>
      <c r="AT13">
        <v>14.465876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2679.4414770000003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662.46794699999998</v>
      </c>
      <c r="L14">
        <v>629.02704200000005</v>
      </c>
      <c r="M14">
        <v>88.743200000000002</v>
      </c>
      <c r="N14">
        <v>113.943375</v>
      </c>
      <c r="O14">
        <v>119.287862</v>
      </c>
      <c r="P14">
        <v>121.141702</v>
      </c>
      <c r="Q14">
        <v>17.900563999999999</v>
      </c>
      <c r="R14">
        <v>31.302235</v>
      </c>
      <c r="S14">
        <v>21.713145999999998</v>
      </c>
      <c r="T14">
        <v>0</v>
      </c>
      <c r="U14">
        <v>403.94554199999999</v>
      </c>
      <c r="V14">
        <v>11.247235999999999</v>
      </c>
      <c r="W14">
        <v>44.756552999999997</v>
      </c>
      <c r="X14">
        <v>142.29357099999999</v>
      </c>
      <c r="Y14">
        <v>0</v>
      </c>
      <c r="Z14">
        <v>6.3217949999999998</v>
      </c>
      <c r="AA14">
        <v>0</v>
      </c>
      <c r="AB14">
        <v>0</v>
      </c>
      <c r="AC14">
        <v>0</v>
      </c>
      <c r="AD14">
        <v>8.7922329999999995</v>
      </c>
      <c r="AE14">
        <v>27.845590000000001</v>
      </c>
      <c r="AF14">
        <v>8.5598600000000005</v>
      </c>
      <c r="AG14">
        <v>36.262787000000003</v>
      </c>
      <c r="AH14">
        <v>0</v>
      </c>
      <c r="AI14">
        <v>0</v>
      </c>
      <c r="AJ14">
        <v>0</v>
      </c>
      <c r="AK14">
        <v>50.187173000000001</v>
      </c>
      <c r="AL14">
        <v>77.339698999999996</v>
      </c>
      <c r="AM14">
        <v>5.0918150000000004</v>
      </c>
      <c r="AN14">
        <v>0.94109299999999996</v>
      </c>
      <c r="AO14">
        <v>0.82525400000000004</v>
      </c>
      <c r="AP14">
        <v>1.729914</v>
      </c>
      <c r="AQ14">
        <v>0</v>
      </c>
      <c r="AR14">
        <v>47.921328000000003</v>
      </c>
      <c r="AS14">
        <v>29.195547999999999</v>
      </c>
      <c r="AT14">
        <v>13.568059999999999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2722.3521240000005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662.46794699999998</v>
      </c>
      <c r="L15">
        <v>629.02704200000005</v>
      </c>
      <c r="M15">
        <v>88.743200000000002</v>
      </c>
      <c r="N15">
        <v>113.943375</v>
      </c>
      <c r="O15">
        <v>119.287862</v>
      </c>
      <c r="P15">
        <v>121.141702</v>
      </c>
      <c r="Q15">
        <v>17.900563999999999</v>
      </c>
      <c r="R15">
        <v>31.302235</v>
      </c>
      <c r="S15">
        <v>21.713145999999998</v>
      </c>
      <c r="T15">
        <v>0</v>
      </c>
      <c r="U15">
        <v>403.94554199999999</v>
      </c>
      <c r="V15">
        <v>11.247235999999999</v>
      </c>
      <c r="W15">
        <v>44.756552999999997</v>
      </c>
      <c r="X15">
        <v>142.29357099999999</v>
      </c>
      <c r="Y15">
        <v>0</v>
      </c>
      <c r="Z15">
        <v>6.3217949999999998</v>
      </c>
      <c r="AA15">
        <v>0</v>
      </c>
      <c r="AB15">
        <v>0</v>
      </c>
      <c r="AC15">
        <v>0</v>
      </c>
      <c r="AD15">
        <v>8.7922329999999995</v>
      </c>
      <c r="AE15">
        <v>27.845590000000001</v>
      </c>
      <c r="AF15">
        <v>8.5598600000000005</v>
      </c>
      <c r="AG15">
        <v>36.262787000000003</v>
      </c>
      <c r="AH15">
        <v>0</v>
      </c>
      <c r="AI15">
        <v>0</v>
      </c>
      <c r="AJ15">
        <v>0</v>
      </c>
      <c r="AK15">
        <v>50.187173000000001</v>
      </c>
      <c r="AL15">
        <v>77.339698999999996</v>
      </c>
      <c r="AM15">
        <v>5.0918150000000004</v>
      </c>
      <c r="AN15">
        <v>0.94109299999999996</v>
      </c>
      <c r="AO15">
        <v>0.806253</v>
      </c>
      <c r="AP15">
        <v>1.729914</v>
      </c>
      <c r="AQ15">
        <v>0</v>
      </c>
      <c r="AR15">
        <v>51.116083000000003</v>
      </c>
      <c r="AS15">
        <v>29.195547999999999</v>
      </c>
      <c r="AT15">
        <v>10.634983999999999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2722.5948020000005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662.46794699999998</v>
      </c>
      <c r="L16">
        <v>629.02704200000005</v>
      </c>
      <c r="M16">
        <v>88.743200000000002</v>
      </c>
      <c r="N16">
        <v>113.943375</v>
      </c>
      <c r="O16">
        <v>119.287862</v>
      </c>
      <c r="P16">
        <v>121.141702</v>
      </c>
      <c r="Q16">
        <v>17.900563999999999</v>
      </c>
      <c r="R16">
        <v>31.302235</v>
      </c>
      <c r="S16">
        <v>21.713145999999998</v>
      </c>
      <c r="T16">
        <v>0</v>
      </c>
      <c r="U16">
        <v>403.94554199999999</v>
      </c>
      <c r="V16">
        <v>11.247235999999999</v>
      </c>
      <c r="W16">
        <v>44.756552999999997</v>
      </c>
      <c r="X16">
        <v>142.29357099999999</v>
      </c>
      <c r="Y16">
        <v>0</v>
      </c>
      <c r="Z16">
        <v>6.3217949999999998</v>
      </c>
      <c r="AA16">
        <v>0</v>
      </c>
      <c r="AB16">
        <v>0</v>
      </c>
      <c r="AC16">
        <v>0</v>
      </c>
      <c r="AD16">
        <v>8.7922329999999995</v>
      </c>
      <c r="AE16">
        <v>27.845590000000001</v>
      </c>
      <c r="AF16">
        <v>8.5598600000000005</v>
      </c>
      <c r="AG16">
        <v>36.262787000000003</v>
      </c>
      <c r="AH16">
        <v>0</v>
      </c>
      <c r="AI16">
        <v>0</v>
      </c>
      <c r="AJ16">
        <v>0</v>
      </c>
      <c r="AK16">
        <v>50.187173000000001</v>
      </c>
      <c r="AL16">
        <v>77.339698999999996</v>
      </c>
      <c r="AM16">
        <v>5.0918150000000004</v>
      </c>
      <c r="AN16">
        <v>0.94109299999999996</v>
      </c>
      <c r="AO16">
        <v>0.78725299999999998</v>
      </c>
      <c r="AP16">
        <v>1.729914</v>
      </c>
      <c r="AQ16">
        <v>0</v>
      </c>
      <c r="AR16">
        <v>51.116083000000003</v>
      </c>
      <c r="AS16">
        <v>29.195547999999999</v>
      </c>
      <c r="AT16">
        <v>14.465876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2726.4066940000007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662.46794699999998</v>
      </c>
      <c r="L17">
        <v>629.02704200000005</v>
      </c>
      <c r="M17">
        <v>88.743200000000002</v>
      </c>
      <c r="N17">
        <v>113.943375</v>
      </c>
      <c r="O17">
        <v>119.287862</v>
      </c>
      <c r="P17">
        <v>121.141702</v>
      </c>
      <c r="Q17">
        <v>17.900563999999999</v>
      </c>
      <c r="R17">
        <v>31.302235</v>
      </c>
      <c r="S17">
        <v>21.713145999999998</v>
      </c>
      <c r="T17">
        <v>0</v>
      </c>
      <c r="U17">
        <v>403.94554199999999</v>
      </c>
      <c r="V17">
        <v>11.247235999999999</v>
      </c>
      <c r="W17">
        <v>44.756552999999997</v>
      </c>
      <c r="X17">
        <v>142.29357099999999</v>
      </c>
      <c r="Y17">
        <v>0</v>
      </c>
      <c r="Z17">
        <v>6.3217949999999998</v>
      </c>
      <c r="AA17">
        <v>0</v>
      </c>
      <c r="AB17">
        <v>0</v>
      </c>
      <c r="AC17">
        <v>0</v>
      </c>
      <c r="AD17">
        <v>8.7922329999999995</v>
      </c>
      <c r="AE17">
        <v>27.845590000000001</v>
      </c>
      <c r="AF17">
        <v>8.5598600000000005</v>
      </c>
      <c r="AG17">
        <v>36.262787000000003</v>
      </c>
      <c r="AH17">
        <v>0</v>
      </c>
      <c r="AI17">
        <v>0</v>
      </c>
      <c r="AJ17">
        <v>0</v>
      </c>
      <c r="AK17">
        <v>50.187173000000001</v>
      </c>
      <c r="AL17">
        <v>77.339698999999996</v>
      </c>
      <c r="AM17">
        <v>0</v>
      </c>
      <c r="AN17">
        <v>0.94109299999999996</v>
      </c>
      <c r="AO17">
        <v>0.71181700000000003</v>
      </c>
      <c r="AP17">
        <v>1.729914</v>
      </c>
      <c r="AQ17">
        <v>0</v>
      </c>
      <c r="AR17">
        <v>51.116083000000003</v>
      </c>
      <c r="AS17">
        <v>29.195547999999999</v>
      </c>
      <c r="AT17">
        <v>14.465876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2721.2394430000004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662.46794699999998</v>
      </c>
      <c r="L18">
        <v>629.02704200000005</v>
      </c>
      <c r="M18">
        <v>88.743200000000002</v>
      </c>
      <c r="N18">
        <v>113.943375</v>
      </c>
      <c r="O18">
        <v>119.287862</v>
      </c>
      <c r="P18">
        <v>121.141702</v>
      </c>
      <c r="Q18">
        <v>17.900563999999999</v>
      </c>
      <c r="R18">
        <v>31.302235</v>
      </c>
      <c r="S18">
        <v>21.713145999999998</v>
      </c>
      <c r="T18">
        <v>0</v>
      </c>
      <c r="U18">
        <v>403.94554199999999</v>
      </c>
      <c r="V18">
        <v>11.247235999999999</v>
      </c>
      <c r="W18">
        <v>44.756552999999997</v>
      </c>
      <c r="X18">
        <v>142.29357099999999</v>
      </c>
      <c r="Y18">
        <v>0</v>
      </c>
      <c r="Z18">
        <v>6.3217949999999998</v>
      </c>
      <c r="AA18">
        <v>0</v>
      </c>
      <c r="AB18">
        <v>0</v>
      </c>
      <c r="AC18">
        <v>0</v>
      </c>
      <c r="AD18">
        <v>8.7922329999999995</v>
      </c>
      <c r="AE18">
        <v>27.845590000000001</v>
      </c>
      <c r="AF18">
        <v>8.5598600000000005</v>
      </c>
      <c r="AG18">
        <v>36.262787000000003</v>
      </c>
      <c r="AH18">
        <v>0</v>
      </c>
      <c r="AI18">
        <v>0</v>
      </c>
      <c r="AJ18">
        <v>0</v>
      </c>
      <c r="AK18">
        <v>50.187173000000001</v>
      </c>
      <c r="AL18">
        <v>77.339698999999996</v>
      </c>
      <c r="AM18">
        <v>0</v>
      </c>
      <c r="AN18">
        <v>0.94109299999999996</v>
      </c>
      <c r="AO18">
        <v>0.60575299999999999</v>
      </c>
      <c r="AP18">
        <v>1.729914</v>
      </c>
      <c r="AQ18">
        <v>0</v>
      </c>
      <c r="AR18">
        <v>51.116083000000003</v>
      </c>
      <c r="AS18">
        <v>29.195547999999999</v>
      </c>
      <c r="AT18">
        <v>14.465876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2721.1333790000003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662.46794699999998</v>
      </c>
      <c r="L19">
        <v>629.02704200000005</v>
      </c>
      <c r="M19">
        <v>88.743200000000002</v>
      </c>
      <c r="N19">
        <v>113.943375</v>
      </c>
      <c r="O19">
        <v>119.287862</v>
      </c>
      <c r="P19">
        <v>121.141702</v>
      </c>
      <c r="Q19">
        <v>17.900563999999999</v>
      </c>
      <c r="R19">
        <v>31.302235</v>
      </c>
      <c r="S19">
        <v>21.713145999999998</v>
      </c>
      <c r="T19">
        <v>0</v>
      </c>
      <c r="U19">
        <v>403.94554199999999</v>
      </c>
      <c r="V19">
        <v>11.247235999999999</v>
      </c>
      <c r="W19">
        <v>44.756552999999997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0</v>
      </c>
      <c r="AC19">
        <v>0</v>
      </c>
      <c r="AD19">
        <v>8.7922329999999995</v>
      </c>
      <c r="AE19">
        <v>27.845590000000001</v>
      </c>
      <c r="AF19">
        <v>8.5598600000000005</v>
      </c>
      <c r="AG19">
        <v>36.262787000000003</v>
      </c>
      <c r="AH19">
        <v>22.562861999999999</v>
      </c>
      <c r="AI19">
        <v>0</v>
      </c>
      <c r="AJ19">
        <v>0</v>
      </c>
      <c r="AK19">
        <v>50.187173000000001</v>
      </c>
      <c r="AL19">
        <v>77.339698999999996</v>
      </c>
      <c r="AM19">
        <v>0</v>
      </c>
      <c r="AN19">
        <v>0.92264000000000002</v>
      </c>
      <c r="AO19">
        <v>0.61482800000000004</v>
      </c>
      <c r="AP19">
        <v>1.729914</v>
      </c>
      <c r="AQ19">
        <v>0</v>
      </c>
      <c r="AR19">
        <v>47.921328000000003</v>
      </c>
      <c r="AS19">
        <v>29.195547999999999</v>
      </c>
      <c r="AT19">
        <v>14.465876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2747.2742110000008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662.46794699999998</v>
      </c>
      <c r="L20">
        <v>629.02704200000005</v>
      </c>
      <c r="M20">
        <v>88.743200000000002</v>
      </c>
      <c r="N20">
        <v>113.943375</v>
      </c>
      <c r="O20">
        <v>119.287862</v>
      </c>
      <c r="P20">
        <v>121.141702</v>
      </c>
      <c r="Q20">
        <v>17.900563999999999</v>
      </c>
      <c r="R20">
        <v>31.302235</v>
      </c>
      <c r="S20">
        <v>21.713145999999998</v>
      </c>
      <c r="T20">
        <v>0</v>
      </c>
      <c r="U20">
        <v>403.94554199999999</v>
      </c>
      <c r="V20">
        <v>11.247235999999999</v>
      </c>
      <c r="W20">
        <v>44.756552999999997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0</v>
      </c>
      <c r="AC20">
        <v>0</v>
      </c>
      <c r="AD20">
        <v>8.7922329999999995</v>
      </c>
      <c r="AE20">
        <v>27.845590000000001</v>
      </c>
      <c r="AF20">
        <v>8.5598600000000005</v>
      </c>
      <c r="AG20">
        <v>36.262787000000003</v>
      </c>
      <c r="AH20">
        <v>22.562861999999999</v>
      </c>
      <c r="AI20">
        <v>0</v>
      </c>
      <c r="AJ20">
        <v>0</v>
      </c>
      <c r="AK20">
        <v>50.187173000000001</v>
      </c>
      <c r="AL20">
        <v>33.625956000000002</v>
      </c>
      <c r="AM20">
        <v>0</v>
      </c>
      <c r="AN20">
        <v>0.92264000000000002</v>
      </c>
      <c r="AO20">
        <v>0.54109399999999996</v>
      </c>
      <c r="AP20">
        <v>1.729914</v>
      </c>
      <c r="AQ20">
        <v>6.5023689999999998</v>
      </c>
      <c r="AR20">
        <v>47.921328000000003</v>
      </c>
      <c r="AS20">
        <v>29.195547999999999</v>
      </c>
      <c r="AT20">
        <v>13.661106999999999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2715.954244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1.9292</v>
      </c>
      <c r="G21">
        <v>0</v>
      </c>
      <c r="H21">
        <v>0</v>
      </c>
      <c r="I21">
        <v>0</v>
      </c>
      <c r="J21">
        <v>0</v>
      </c>
      <c r="K21">
        <v>662.46794699999998</v>
      </c>
      <c r="L21">
        <v>629.02704200000005</v>
      </c>
      <c r="M21">
        <v>88.743200000000002</v>
      </c>
      <c r="N21">
        <v>113.943375</v>
      </c>
      <c r="O21">
        <v>119.287862</v>
      </c>
      <c r="P21">
        <v>121.141702</v>
      </c>
      <c r="Q21">
        <v>17.900563999999999</v>
      </c>
      <c r="R21">
        <v>31.302235</v>
      </c>
      <c r="S21">
        <v>21.713145999999998</v>
      </c>
      <c r="T21">
        <v>0</v>
      </c>
      <c r="U21">
        <v>403.94554199999999</v>
      </c>
      <c r="V21">
        <v>11.247235999999999</v>
      </c>
      <c r="W21">
        <v>44.756552999999997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0</v>
      </c>
      <c r="AC21">
        <v>9.3352439999999994</v>
      </c>
      <c r="AD21">
        <v>17.584465000000002</v>
      </c>
      <c r="AE21">
        <v>47.686501999999997</v>
      </c>
      <c r="AF21">
        <v>8.5598600000000005</v>
      </c>
      <c r="AG21">
        <v>36.262787000000003</v>
      </c>
      <c r="AH21">
        <v>22.562861999999999</v>
      </c>
      <c r="AI21">
        <v>0</v>
      </c>
      <c r="AJ21">
        <v>0</v>
      </c>
      <c r="AK21">
        <v>50.187173000000001</v>
      </c>
      <c r="AL21">
        <v>33.625956000000002</v>
      </c>
      <c r="AM21">
        <v>5.0918150000000004</v>
      </c>
      <c r="AN21">
        <v>0.92264000000000002</v>
      </c>
      <c r="AO21">
        <v>0.494869</v>
      </c>
      <c r="AP21">
        <v>1.729914</v>
      </c>
      <c r="AQ21">
        <v>9.7231679999999994</v>
      </c>
      <c r="AR21">
        <v>47.921328000000003</v>
      </c>
      <c r="AS21">
        <v>29.195547999999999</v>
      </c>
      <c r="AT21">
        <v>14.465876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2771.7172850000006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1.9292</v>
      </c>
      <c r="G22">
        <v>0</v>
      </c>
      <c r="H22">
        <v>0</v>
      </c>
      <c r="I22">
        <v>0</v>
      </c>
      <c r="J22">
        <v>0</v>
      </c>
      <c r="K22">
        <v>662.46794699999998</v>
      </c>
      <c r="L22">
        <v>629.02704200000005</v>
      </c>
      <c r="M22">
        <v>88.743200000000002</v>
      </c>
      <c r="N22">
        <v>113.943375</v>
      </c>
      <c r="O22">
        <v>119.287862</v>
      </c>
      <c r="P22">
        <v>121.141702</v>
      </c>
      <c r="Q22">
        <v>17.900563999999999</v>
      </c>
      <c r="R22">
        <v>31.302235</v>
      </c>
      <c r="S22">
        <v>21.713145999999998</v>
      </c>
      <c r="T22">
        <v>0</v>
      </c>
      <c r="U22">
        <v>403.94554199999999</v>
      </c>
      <c r="V22">
        <v>11.247235999999999</v>
      </c>
      <c r="W22">
        <v>44.756552999999997</v>
      </c>
      <c r="X22">
        <v>142.29357099999999</v>
      </c>
      <c r="Y22">
        <v>0</v>
      </c>
      <c r="Z22">
        <v>6.3217949999999998</v>
      </c>
      <c r="AA22">
        <v>27.104025</v>
      </c>
      <c r="AB22">
        <v>0</v>
      </c>
      <c r="AC22">
        <v>9.3352439999999994</v>
      </c>
      <c r="AD22">
        <v>17.584465000000002</v>
      </c>
      <c r="AE22">
        <v>47.686501999999997</v>
      </c>
      <c r="AF22">
        <v>8.5598600000000005</v>
      </c>
      <c r="AG22">
        <v>36.262787000000003</v>
      </c>
      <c r="AH22">
        <v>23.659033999999998</v>
      </c>
      <c r="AI22">
        <v>0</v>
      </c>
      <c r="AJ22">
        <v>0</v>
      </c>
      <c r="AK22">
        <v>50.187173000000001</v>
      </c>
      <c r="AL22">
        <v>33.625956000000002</v>
      </c>
      <c r="AM22">
        <v>10.183629</v>
      </c>
      <c r="AN22">
        <v>0.92264000000000002</v>
      </c>
      <c r="AO22">
        <v>0.25012800000000002</v>
      </c>
      <c r="AP22">
        <v>1.729914</v>
      </c>
      <c r="AQ22">
        <v>12.336269</v>
      </c>
      <c r="AR22">
        <v>47.921328000000003</v>
      </c>
      <c r="AS22">
        <v>29.195547999999999</v>
      </c>
      <c r="AT22">
        <v>12.68652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2785.251992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1.9292</v>
      </c>
      <c r="G23">
        <v>0</v>
      </c>
      <c r="H23">
        <v>0</v>
      </c>
      <c r="I23">
        <v>0</v>
      </c>
      <c r="J23">
        <v>0</v>
      </c>
      <c r="K23">
        <v>662.46794699999998</v>
      </c>
      <c r="L23">
        <v>629.02704200000005</v>
      </c>
      <c r="M23">
        <v>88.743200000000002</v>
      </c>
      <c r="N23">
        <v>113.943375</v>
      </c>
      <c r="O23">
        <v>119.287862</v>
      </c>
      <c r="P23">
        <v>121.141702</v>
      </c>
      <c r="Q23">
        <v>17.900563999999999</v>
      </c>
      <c r="R23">
        <v>31.302235</v>
      </c>
      <c r="S23">
        <v>21.713145999999998</v>
      </c>
      <c r="T23">
        <v>0</v>
      </c>
      <c r="U23">
        <v>403.94554199999999</v>
      </c>
      <c r="V23">
        <v>11.247235999999999</v>
      </c>
      <c r="W23">
        <v>44.756552999999997</v>
      </c>
      <c r="X23">
        <v>142.29357099999999</v>
      </c>
      <c r="Y23">
        <v>0</v>
      </c>
      <c r="Z23">
        <v>12.643591000000001</v>
      </c>
      <c r="AA23">
        <v>27.104025</v>
      </c>
      <c r="AB23">
        <v>12.600956</v>
      </c>
      <c r="AC23">
        <v>9.3352439999999994</v>
      </c>
      <c r="AD23">
        <v>17.584465000000002</v>
      </c>
      <c r="AE23">
        <v>47.686501999999997</v>
      </c>
      <c r="AF23">
        <v>8.5598600000000005</v>
      </c>
      <c r="AG23">
        <v>36.262787000000003</v>
      </c>
      <c r="AH23">
        <v>45.125723999999998</v>
      </c>
      <c r="AI23">
        <v>2.4558719999999998</v>
      </c>
      <c r="AJ23">
        <v>0</v>
      </c>
      <c r="AK23">
        <v>50.187173000000001</v>
      </c>
      <c r="AL23">
        <v>33.625956000000002</v>
      </c>
      <c r="AM23">
        <v>15.275444</v>
      </c>
      <c r="AN23">
        <v>0.92264000000000002</v>
      </c>
      <c r="AO23">
        <v>0.118258</v>
      </c>
      <c r="AP23">
        <v>1.729914</v>
      </c>
      <c r="AQ23">
        <v>20.783272</v>
      </c>
      <c r="AR23">
        <v>51.116083000000003</v>
      </c>
      <c r="AS23">
        <v>29.195547999999999</v>
      </c>
      <c r="AT23">
        <v>14.465876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2846.4783650000004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1.9292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629.02704200000005</v>
      </c>
      <c r="M24">
        <v>88.743200000000002</v>
      </c>
      <c r="N24">
        <v>113.943375</v>
      </c>
      <c r="O24">
        <v>119.287862</v>
      </c>
      <c r="P24">
        <v>121.141702</v>
      </c>
      <c r="Q24">
        <v>17.900563999999999</v>
      </c>
      <c r="R24">
        <v>31.302235</v>
      </c>
      <c r="S24">
        <v>21.713145999999998</v>
      </c>
      <c r="T24">
        <v>0</v>
      </c>
      <c r="U24">
        <v>403.94554199999999</v>
      </c>
      <c r="V24">
        <v>11.247235999999999</v>
      </c>
      <c r="W24">
        <v>44.756552999999997</v>
      </c>
      <c r="X24">
        <v>142.29357099999999</v>
      </c>
      <c r="Y24">
        <v>0</v>
      </c>
      <c r="Z24">
        <v>12.643591000000001</v>
      </c>
      <c r="AA24">
        <v>27.104025</v>
      </c>
      <c r="AB24">
        <v>12.600956</v>
      </c>
      <c r="AC24">
        <v>18.670489</v>
      </c>
      <c r="AD24">
        <v>17.584465000000002</v>
      </c>
      <c r="AE24">
        <v>47.686501999999997</v>
      </c>
      <c r="AF24">
        <v>8.5598600000000005</v>
      </c>
      <c r="AG24">
        <v>36.262787000000003</v>
      </c>
      <c r="AH24">
        <v>45.125723999999998</v>
      </c>
      <c r="AI24">
        <v>4.9117430000000004</v>
      </c>
      <c r="AJ24">
        <v>0</v>
      </c>
      <c r="AK24">
        <v>50.187173000000001</v>
      </c>
      <c r="AL24">
        <v>33.625956000000002</v>
      </c>
      <c r="AM24">
        <v>15.275444</v>
      </c>
      <c r="AN24">
        <v>0.92264000000000002</v>
      </c>
      <c r="AO24">
        <v>0.29295100000000002</v>
      </c>
      <c r="AP24">
        <v>1.729914</v>
      </c>
      <c r="AQ24">
        <v>31.174907000000001</v>
      </c>
      <c r="AR24">
        <v>51.116083000000003</v>
      </c>
      <c r="AS24">
        <v>29.195547999999999</v>
      </c>
      <c r="AT24">
        <v>14.465876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2868.8358090000006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629.02704200000005</v>
      </c>
      <c r="M25">
        <v>88.743200000000002</v>
      </c>
      <c r="N25">
        <v>113.943375</v>
      </c>
      <c r="O25">
        <v>119.287862</v>
      </c>
      <c r="P25">
        <v>121.141702</v>
      </c>
      <c r="Q25">
        <v>17.900563999999999</v>
      </c>
      <c r="R25">
        <v>35.080089999999998</v>
      </c>
      <c r="S25">
        <v>21.713145999999998</v>
      </c>
      <c r="T25">
        <v>0</v>
      </c>
      <c r="U25">
        <v>403.94554199999999</v>
      </c>
      <c r="V25">
        <v>11.247235999999999</v>
      </c>
      <c r="W25">
        <v>44.756552999999997</v>
      </c>
      <c r="X25">
        <v>142.29357099999999</v>
      </c>
      <c r="Y25">
        <v>0</v>
      </c>
      <c r="Z25">
        <v>12.643591000000001</v>
      </c>
      <c r="AA25">
        <v>27.104025</v>
      </c>
      <c r="AB25">
        <v>25.330492</v>
      </c>
      <c r="AC25">
        <v>18.670489</v>
      </c>
      <c r="AD25">
        <v>17.584465000000002</v>
      </c>
      <c r="AE25">
        <v>47.686501999999997</v>
      </c>
      <c r="AF25">
        <v>8.5598600000000005</v>
      </c>
      <c r="AG25">
        <v>36.262787000000003</v>
      </c>
      <c r="AH25">
        <v>45.125723999999998</v>
      </c>
      <c r="AI25">
        <v>31.926331000000001</v>
      </c>
      <c r="AJ25">
        <v>0</v>
      </c>
      <c r="AK25">
        <v>50.187173000000001</v>
      </c>
      <c r="AL25">
        <v>33.625956000000002</v>
      </c>
      <c r="AM25">
        <v>15.275444</v>
      </c>
      <c r="AN25">
        <v>0.92264000000000002</v>
      </c>
      <c r="AO25">
        <v>0.15512500000000001</v>
      </c>
      <c r="AP25">
        <v>6.0546980000000001</v>
      </c>
      <c r="AQ25">
        <v>31.174907000000001</v>
      </c>
      <c r="AR25">
        <v>51.116083000000003</v>
      </c>
      <c r="AS25">
        <v>29.195547999999999</v>
      </c>
      <c r="AT25">
        <v>14.465876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2914.6155460000004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629.02704200000005</v>
      </c>
      <c r="M26">
        <v>88.743200000000002</v>
      </c>
      <c r="N26">
        <v>113.943375</v>
      </c>
      <c r="O26">
        <v>119.287862</v>
      </c>
      <c r="P26">
        <v>121.141702</v>
      </c>
      <c r="Q26">
        <v>17.900563999999999</v>
      </c>
      <c r="R26">
        <v>35.080089999999998</v>
      </c>
      <c r="S26">
        <v>21.713145999999998</v>
      </c>
      <c r="T26">
        <v>0</v>
      </c>
      <c r="U26">
        <v>403.94554199999999</v>
      </c>
      <c r="V26">
        <v>11.247235999999999</v>
      </c>
      <c r="W26">
        <v>44.756552999999997</v>
      </c>
      <c r="X26">
        <v>142.29357099999999</v>
      </c>
      <c r="Y26">
        <v>0</v>
      </c>
      <c r="Z26">
        <v>12.643591000000001</v>
      </c>
      <c r="AA26">
        <v>27.104025</v>
      </c>
      <c r="AB26">
        <v>25.330492</v>
      </c>
      <c r="AC26">
        <v>18.670489</v>
      </c>
      <c r="AD26">
        <v>17.584465000000002</v>
      </c>
      <c r="AE26">
        <v>47.686501999999997</v>
      </c>
      <c r="AF26">
        <v>8.5598600000000005</v>
      </c>
      <c r="AG26">
        <v>36.262787000000003</v>
      </c>
      <c r="AH26">
        <v>67.688586000000001</v>
      </c>
      <c r="AI26">
        <v>47.889496000000001</v>
      </c>
      <c r="AJ26">
        <v>0</v>
      </c>
      <c r="AK26">
        <v>50.187173000000001</v>
      </c>
      <c r="AL26">
        <v>33.625956000000002</v>
      </c>
      <c r="AM26">
        <v>15.275444</v>
      </c>
      <c r="AN26">
        <v>0.92264000000000002</v>
      </c>
      <c r="AO26">
        <v>0</v>
      </c>
      <c r="AP26">
        <v>6.0546980000000001</v>
      </c>
      <c r="AQ26">
        <v>31.174907000000001</v>
      </c>
      <c r="AR26">
        <v>51.116083000000003</v>
      </c>
      <c r="AS26">
        <v>29.195547999999999</v>
      </c>
      <c r="AT26">
        <v>14.465876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2952.9864480000001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629.02704200000005</v>
      </c>
      <c r="M27">
        <v>88.743200000000002</v>
      </c>
      <c r="N27">
        <v>113.943375</v>
      </c>
      <c r="O27">
        <v>119.287862</v>
      </c>
      <c r="P27">
        <v>121.141702</v>
      </c>
      <c r="Q27">
        <v>17.900563999999999</v>
      </c>
      <c r="R27">
        <v>35.080089999999998</v>
      </c>
      <c r="S27">
        <v>21.713145999999998</v>
      </c>
      <c r="T27">
        <v>0</v>
      </c>
      <c r="U27">
        <v>403.94554199999999</v>
      </c>
      <c r="V27">
        <v>11.247235999999999</v>
      </c>
      <c r="W27">
        <v>44.756552999999997</v>
      </c>
      <c r="X27">
        <v>142.29357099999999</v>
      </c>
      <c r="Y27">
        <v>0</v>
      </c>
      <c r="Z27">
        <v>12.643591000000001</v>
      </c>
      <c r="AA27">
        <v>27.104025</v>
      </c>
      <c r="AB27">
        <v>25.330492</v>
      </c>
      <c r="AC27">
        <v>28.005732999999999</v>
      </c>
      <c r="AD27">
        <v>17.584465000000002</v>
      </c>
      <c r="AE27">
        <v>47.686501999999997</v>
      </c>
      <c r="AF27">
        <v>8.5598600000000005</v>
      </c>
      <c r="AG27">
        <v>36.262787000000003</v>
      </c>
      <c r="AH27">
        <v>67.688586000000001</v>
      </c>
      <c r="AI27">
        <v>47.889496000000001</v>
      </c>
      <c r="AJ27">
        <v>0</v>
      </c>
      <c r="AK27">
        <v>50.187173000000001</v>
      </c>
      <c r="AL27">
        <v>33.625956000000002</v>
      </c>
      <c r="AM27">
        <v>15.275444</v>
      </c>
      <c r="AN27">
        <v>0.92264000000000002</v>
      </c>
      <c r="AO27">
        <v>0</v>
      </c>
      <c r="AP27">
        <v>6.0546980000000001</v>
      </c>
      <c r="AQ27">
        <v>31.174907000000001</v>
      </c>
      <c r="AR27">
        <v>47.921328000000003</v>
      </c>
      <c r="AS27">
        <v>29.195547999999999</v>
      </c>
      <c r="AT27">
        <v>14.465876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2959.126937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629.02704200000005</v>
      </c>
      <c r="M28">
        <v>88.743200000000002</v>
      </c>
      <c r="N28">
        <v>113.943375</v>
      </c>
      <c r="O28">
        <v>119.287862</v>
      </c>
      <c r="P28">
        <v>121.141702</v>
      </c>
      <c r="Q28">
        <v>17.900563999999999</v>
      </c>
      <c r="R28">
        <v>35.080089999999998</v>
      </c>
      <c r="S28">
        <v>21.713145999999998</v>
      </c>
      <c r="T28">
        <v>0</v>
      </c>
      <c r="U28">
        <v>403.94554199999999</v>
      </c>
      <c r="V28">
        <v>11.247235999999999</v>
      </c>
      <c r="W28">
        <v>44.756552999999997</v>
      </c>
      <c r="X28">
        <v>142.29357099999999</v>
      </c>
      <c r="Y28">
        <v>0</v>
      </c>
      <c r="Z28">
        <v>12.643591000000001</v>
      </c>
      <c r="AA28">
        <v>27.104025</v>
      </c>
      <c r="AB28">
        <v>38.111462000000003</v>
      </c>
      <c r="AC28">
        <v>28.005732999999999</v>
      </c>
      <c r="AD28">
        <v>17.584465000000002</v>
      </c>
      <c r="AE28">
        <v>47.686501999999997</v>
      </c>
      <c r="AF28">
        <v>8.5598600000000005</v>
      </c>
      <c r="AG28">
        <v>36.262787000000003</v>
      </c>
      <c r="AH28">
        <v>67.688586000000001</v>
      </c>
      <c r="AI28">
        <v>47.889496000000001</v>
      </c>
      <c r="AJ28">
        <v>0</v>
      </c>
      <c r="AK28">
        <v>50.187173000000001</v>
      </c>
      <c r="AL28">
        <v>33.625956000000002</v>
      </c>
      <c r="AM28">
        <v>15.275444</v>
      </c>
      <c r="AN28">
        <v>0.92264000000000002</v>
      </c>
      <c r="AO28">
        <v>0</v>
      </c>
      <c r="AP28">
        <v>1.729914</v>
      </c>
      <c r="AQ28">
        <v>31.174907000000001</v>
      </c>
      <c r="AR28">
        <v>47.921328000000003</v>
      </c>
      <c r="AS28">
        <v>29.195547999999999</v>
      </c>
      <c r="AT28">
        <v>14.465876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2967.5831229999999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629.02704200000005</v>
      </c>
      <c r="M29">
        <v>88.743200000000002</v>
      </c>
      <c r="N29">
        <v>113.943375</v>
      </c>
      <c r="O29">
        <v>119.287862</v>
      </c>
      <c r="P29">
        <v>121.141702</v>
      </c>
      <c r="Q29">
        <v>17.900563999999999</v>
      </c>
      <c r="R29">
        <v>35.080089999999998</v>
      </c>
      <c r="S29">
        <v>21.713145999999998</v>
      </c>
      <c r="T29">
        <v>0</v>
      </c>
      <c r="U29">
        <v>403.94554199999999</v>
      </c>
      <c r="V29">
        <v>11.247235999999999</v>
      </c>
      <c r="W29">
        <v>44.756552999999997</v>
      </c>
      <c r="X29">
        <v>142.29357099999999</v>
      </c>
      <c r="Y29">
        <v>0</v>
      </c>
      <c r="Z29">
        <v>12.643591000000001</v>
      </c>
      <c r="AA29">
        <v>27.104025</v>
      </c>
      <c r="AB29">
        <v>38.111462000000003</v>
      </c>
      <c r="AC29">
        <v>28.005732999999999</v>
      </c>
      <c r="AD29">
        <v>17.584465000000002</v>
      </c>
      <c r="AE29">
        <v>47.686501999999997</v>
      </c>
      <c r="AF29">
        <v>8.5598600000000005</v>
      </c>
      <c r="AG29">
        <v>36.262787000000003</v>
      </c>
      <c r="AH29">
        <v>67.688586000000001</v>
      </c>
      <c r="AI29">
        <v>47.889496000000001</v>
      </c>
      <c r="AJ29">
        <v>0</v>
      </c>
      <c r="AK29">
        <v>50.187173000000001</v>
      </c>
      <c r="AL29">
        <v>33.625956000000002</v>
      </c>
      <c r="AM29">
        <v>15.275444</v>
      </c>
      <c r="AN29">
        <v>0.92264000000000002</v>
      </c>
      <c r="AO29">
        <v>0</v>
      </c>
      <c r="AP29">
        <v>1.729914</v>
      </c>
      <c r="AQ29">
        <v>31.174907000000001</v>
      </c>
      <c r="AR29">
        <v>47.921328000000003</v>
      </c>
      <c r="AS29">
        <v>29.195547999999999</v>
      </c>
      <c r="AT29">
        <v>14.465876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2967.5831229999999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629.02704200000005</v>
      </c>
      <c r="M30">
        <v>88.743200000000002</v>
      </c>
      <c r="N30">
        <v>113.943375</v>
      </c>
      <c r="O30">
        <v>119.287862</v>
      </c>
      <c r="P30">
        <v>121.141702</v>
      </c>
      <c r="Q30">
        <v>17.900563999999999</v>
      </c>
      <c r="R30">
        <v>35.080089999999998</v>
      </c>
      <c r="S30">
        <v>21.713145999999998</v>
      </c>
      <c r="T30">
        <v>0</v>
      </c>
      <c r="U30">
        <v>403.94554199999999</v>
      </c>
      <c r="V30">
        <v>11.247235999999999</v>
      </c>
      <c r="W30">
        <v>44.756552999999997</v>
      </c>
      <c r="X30">
        <v>142.29357099999999</v>
      </c>
      <c r="Y30">
        <v>0</v>
      </c>
      <c r="Z30">
        <v>12.643591000000001</v>
      </c>
      <c r="AA30">
        <v>27.104025</v>
      </c>
      <c r="AB30">
        <v>38.111462000000003</v>
      </c>
      <c r="AC30">
        <v>28.005732999999999</v>
      </c>
      <c r="AD30">
        <v>17.584465000000002</v>
      </c>
      <c r="AE30">
        <v>47.686501999999997</v>
      </c>
      <c r="AF30">
        <v>8.5598600000000005</v>
      </c>
      <c r="AG30">
        <v>36.262787000000003</v>
      </c>
      <c r="AH30">
        <v>67.688586000000001</v>
      </c>
      <c r="AI30">
        <v>47.889496000000001</v>
      </c>
      <c r="AJ30">
        <v>0</v>
      </c>
      <c r="AK30">
        <v>50.187173000000001</v>
      </c>
      <c r="AL30">
        <v>33.625956000000002</v>
      </c>
      <c r="AM30">
        <v>15.275444</v>
      </c>
      <c r="AN30">
        <v>0.92264000000000002</v>
      </c>
      <c r="AO30">
        <v>0</v>
      </c>
      <c r="AP30">
        <v>1.729914</v>
      </c>
      <c r="AQ30">
        <v>31.174907000000001</v>
      </c>
      <c r="AR30">
        <v>47.921328000000003</v>
      </c>
      <c r="AS30">
        <v>29.195547999999999</v>
      </c>
      <c r="AT30">
        <v>14.465876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2967.5831229999999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629.02704200000005</v>
      </c>
      <c r="M31">
        <v>88.743200000000002</v>
      </c>
      <c r="N31">
        <v>113.943375</v>
      </c>
      <c r="O31">
        <v>119.287862</v>
      </c>
      <c r="P31">
        <v>121.141702</v>
      </c>
      <c r="Q31">
        <v>17.900563999999999</v>
      </c>
      <c r="R31">
        <v>35.080089999999998</v>
      </c>
      <c r="S31">
        <v>21.713145999999998</v>
      </c>
      <c r="T31">
        <v>0</v>
      </c>
      <c r="U31">
        <v>403.94554199999999</v>
      </c>
      <c r="V31">
        <v>11.247235999999999</v>
      </c>
      <c r="W31">
        <v>44.756552999999997</v>
      </c>
      <c r="X31">
        <v>142.29357099999999</v>
      </c>
      <c r="Y31">
        <v>0</v>
      </c>
      <c r="Z31">
        <v>12.643591000000001</v>
      </c>
      <c r="AA31">
        <v>27.104025</v>
      </c>
      <c r="AB31">
        <v>38.111462000000003</v>
      </c>
      <c r="AC31">
        <v>28.005732999999999</v>
      </c>
      <c r="AD31">
        <v>8.7922329999999995</v>
      </c>
      <c r="AE31">
        <v>47.686501999999997</v>
      </c>
      <c r="AF31">
        <v>8.5598600000000005</v>
      </c>
      <c r="AG31">
        <v>36.262787000000003</v>
      </c>
      <c r="AH31">
        <v>67.688586000000001</v>
      </c>
      <c r="AI31">
        <v>7.3676149999999998</v>
      </c>
      <c r="AJ31">
        <v>0</v>
      </c>
      <c r="AK31">
        <v>50.187173000000001</v>
      </c>
      <c r="AL31">
        <v>33.625956000000002</v>
      </c>
      <c r="AM31">
        <v>15.275444</v>
      </c>
      <c r="AN31">
        <v>0.92264000000000002</v>
      </c>
      <c r="AO31">
        <v>0</v>
      </c>
      <c r="AP31">
        <v>1.729914</v>
      </c>
      <c r="AQ31">
        <v>20.783272</v>
      </c>
      <c r="AR31">
        <v>47.921328000000003</v>
      </c>
      <c r="AS31">
        <v>29.195547999999999</v>
      </c>
      <c r="AT31">
        <v>14.465876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2907.8773750000005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629.02704200000005</v>
      </c>
      <c r="M32">
        <v>88.743200000000002</v>
      </c>
      <c r="N32">
        <v>113.943375</v>
      </c>
      <c r="O32">
        <v>119.287862</v>
      </c>
      <c r="P32">
        <v>121.141702</v>
      </c>
      <c r="Q32">
        <v>17.900563999999999</v>
      </c>
      <c r="R32">
        <v>35.080089999999998</v>
      </c>
      <c r="S32">
        <v>21.713145999999998</v>
      </c>
      <c r="T32">
        <v>0</v>
      </c>
      <c r="U32">
        <v>403.94554199999999</v>
      </c>
      <c r="V32">
        <v>11.247235999999999</v>
      </c>
      <c r="W32">
        <v>44.756552999999997</v>
      </c>
      <c r="X32">
        <v>142.29357099999999</v>
      </c>
      <c r="Y32">
        <v>0</v>
      </c>
      <c r="Z32">
        <v>12.643591000000001</v>
      </c>
      <c r="AA32">
        <v>27.052206999999999</v>
      </c>
      <c r="AB32">
        <v>38.111462000000003</v>
      </c>
      <c r="AC32">
        <v>28.005732999999999</v>
      </c>
      <c r="AD32">
        <v>8.7922329999999995</v>
      </c>
      <c r="AE32">
        <v>47.686501999999997</v>
      </c>
      <c r="AF32">
        <v>8.5598600000000005</v>
      </c>
      <c r="AG32">
        <v>36.262787000000003</v>
      </c>
      <c r="AH32">
        <v>45.125723999999998</v>
      </c>
      <c r="AI32">
        <v>2.4558719999999998</v>
      </c>
      <c r="AJ32">
        <v>0</v>
      </c>
      <c r="AK32">
        <v>50.187173000000001</v>
      </c>
      <c r="AL32">
        <v>33.625956000000002</v>
      </c>
      <c r="AM32">
        <v>15.275444</v>
      </c>
      <c r="AN32">
        <v>0.92264000000000002</v>
      </c>
      <c r="AO32">
        <v>0</v>
      </c>
      <c r="AP32">
        <v>1.729914</v>
      </c>
      <c r="AQ32">
        <v>9.7231679999999994</v>
      </c>
      <c r="AR32">
        <v>47.921328000000003</v>
      </c>
      <c r="AS32">
        <v>29.195547999999999</v>
      </c>
      <c r="AT32">
        <v>14.465876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2869.2908480000001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629.02704200000005</v>
      </c>
      <c r="M33">
        <v>88.743200000000002</v>
      </c>
      <c r="N33">
        <v>113.943375</v>
      </c>
      <c r="O33">
        <v>119.287862</v>
      </c>
      <c r="P33">
        <v>121.141702</v>
      </c>
      <c r="Q33">
        <v>17.900563999999999</v>
      </c>
      <c r="R33">
        <v>35.080089999999998</v>
      </c>
      <c r="S33">
        <v>21.713145999999998</v>
      </c>
      <c r="T33">
        <v>0</v>
      </c>
      <c r="U33">
        <v>403.94554199999999</v>
      </c>
      <c r="V33">
        <v>11.247235999999999</v>
      </c>
      <c r="W33">
        <v>44.756552999999997</v>
      </c>
      <c r="X33">
        <v>142.29357099999999</v>
      </c>
      <c r="Y33">
        <v>0</v>
      </c>
      <c r="Z33">
        <v>12.643591000000001</v>
      </c>
      <c r="AA33">
        <v>13.552013000000001</v>
      </c>
      <c r="AB33">
        <v>38.111462000000003</v>
      </c>
      <c r="AC33">
        <v>18.670489</v>
      </c>
      <c r="AD33">
        <v>8.7922329999999995</v>
      </c>
      <c r="AE33">
        <v>47.686501999999997</v>
      </c>
      <c r="AF33">
        <v>8.5598600000000005</v>
      </c>
      <c r="AG33">
        <v>36.262787000000003</v>
      </c>
      <c r="AH33">
        <v>45.125723999999998</v>
      </c>
      <c r="AI33">
        <v>0</v>
      </c>
      <c r="AJ33">
        <v>0</v>
      </c>
      <c r="AK33">
        <v>50.187173000000001</v>
      </c>
      <c r="AL33">
        <v>33.625956000000002</v>
      </c>
      <c r="AM33">
        <v>10.183629</v>
      </c>
      <c r="AN33">
        <v>0.92264000000000002</v>
      </c>
      <c r="AO33">
        <v>0</v>
      </c>
      <c r="AP33">
        <v>1.729914</v>
      </c>
      <c r="AQ33">
        <v>0</v>
      </c>
      <c r="AR33">
        <v>47.921328000000003</v>
      </c>
      <c r="AS33">
        <v>29.195547999999999</v>
      </c>
      <c r="AT33">
        <v>14.465876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2829.1845550000003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629.02704200000005</v>
      </c>
      <c r="M34">
        <v>88.743200000000002</v>
      </c>
      <c r="N34">
        <v>113.943375</v>
      </c>
      <c r="O34">
        <v>119.287862</v>
      </c>
      <c r="P34">
        <v>121.141702</v>
      </c>
      <c r="Q34">
        <v>17.900563999999999</v>
      </c>
      <c r="R34">
        <v>35.080089999999998</v>
      </c>
      <c r="S34">
        <v>21.713145999999998</v>
      </c>
      <c r="T34">
        <v>0</v>
      </c>
      <c r="U34">
        <v>403.94554199999999</v>
      </c>
      <c r="V34">
        <v>11.247235999999999</v>
      </c>
      <c r="W34">
        <v>44.756552999999997</v>
      </c>
      <c r="X34">
        <v>142.29357099999999</v>
      </c>
      <c r="Y34">
        <v>0</v>
      </c>
      <c r="Z34">
        <v>12.643591000000001</v>
      </c>
      <c r="AA34">
        <v>0</v>
      </c>
      <c r="AB34">
        <v>38.111462000000003</v>
      </c>
      <c r="AC34">
        <v>18.670489</v>
      </c>
      <c r="AD34">
        <v>8.7922329999999995</v>
      </c>
      <c r="AE34">
        <v>47.686501999999997</v>
      </c>
      <c r="AF34">
        <v>8.5598600000000005</v>
      </c>
      <c r="AG34">
        <v>36.262787000000003</v>
      </c>
      <c r="AH34">
        <v>45.125723999999998</v>
      </c>
      <c r="AI34">
        <v>0</v>
      </c>
      <c r="AJ34">
        <v>0</v>
      </c>
      <c r="AK34">
        <v>50.187173000000001</v>
      </c>
      <c r="AL34">
        <v>33.625956000000002</v>
      </c>
      <c r="AM34">
        <v>6.6862209999999997</v>
      </c>
      <c r="AN34">
        <v>0.92264000000000002</v>
      </c>
      <c r="AO34">
        <v>0</v>
      </c>
      <c r="AP34">
        <v>1.729914</v>
      </c>
      <c r="AQ34">
        <v>0</v>
      </c>
      <c r="AR34">
        <v>47.921328000000003</v>
      </c>
      <c r="AS34">
        <v>29.195547999999999</v>
      </c>
      <c r="AT34">
        <v>14.465876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2812.1351340000001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629.02704200000005</v>
      </c>
      <c r="M35">
        <v>88.743200000000002</v>
      </c>
      <c r="N35">
        <v>113.943375</v>
      </c>
      <c r="O35">
        <v>119.287862</v>
      </c>
      <c r="P35">
        <v>121.141702</v>
      </c>
      <c r="Q35">
        <v>17.900563999999999</v>
      </c>
      <c r="R35">
        <v>35.080089999999998</v>
      </c>
      <c r="S35">
        <v>21.713145999999998</v>
      </c>
      <c r="T35">
        <v>0</v>
      </c>
      <c r="U35">
        <v>403.94554199999999</v>
      </c>
      <c r="V35">
        <v>11.247235999999999</v>
      </c>
      <c r="W35">
        <v>44.756552999999997</v>
      </c>
      <c r="X35">
        <v>142.29357099999999</v>
      </c>
      <c r="Y35">
        <v>0</v>
      </c>
      <c r="Z35">
        <v>12.643591000000001</v>
      </c>
      <c r="AA35">
        <v>0</v>
      </c>
      <c r="AB35">
        <v>25.330492</v>
      </c>
      <c r="AC35">
        <v>18.670489</v>
      </c>
      <c r="AD35">
        <v>8.7922329999999995</v>
      </c>
      <c r="AE35">
        <v>47.686501999999997</v>
      </c>
      <c r="AF35">
        <v>8.5598600000000005</v>
      </c>
      <c r="AG35">
        <v>36.262787000000003</v>
      </c>
      <c r="AH35">
        <v>22.562861999999999</v>
      </c>
      <c r="AI35">
        <v>0</v>
      </c>
      <c r="AJ35">
        <v>0</v>
      </c>
      <c r="AK35">
        <v>50.187173000000001</v>
      </c>
      <c r="AL35">
        <v>33.625956000000002</v>
      </c>
      <c r="AM35">
        <v>5.0918150000000004</v>
      </c>
      <c r="AN35">
        <v>0.92264000000000002</v>
      </c>
      <c r="AO35">
        <v>0.198515</v>
      </c>
      <c r="AP35">
        <v>1.729914</v>
      </c>
      <c r="AQ35">
        <v>0</v>
      </c>
      <c r="AR35">
        <v>47.921328000000003</v>
      </c>
      <c r="AS35">
        <v>22.707649</v>
      </c>
      <c r="AT35">
        <v>14.465876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2768.9075120000007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629.02704200000005</v>
      </c>
      <c r="M36">
        <v>88.743200000000002</v>
      </c>
      <c r="N36">
        <v>113.943375</v>
      </c>
      <c r="O36">
        <v>119.287862</v>
      </c>
      <c r="P36">
        <v>121.141702</v>
      </c>
      <c r="Q36">
        <v>17.900563999999999</v>
      </c>
      <c r="R36">
        <v>35.080089999999998</v>
      </c>
      <c r="S36">
        <v>21.713145999999998</v>
      </c>
      <c r="T36">
        <v>0</v>
      </c>
      <c r="U36">
        <v>403.94554199999999</v>
      </c>
      <c r="V36">
        <v>11.247235999999999</v>
      </c>
      <c r="W36">
        <v>44.756552999999997</v>
      </c>
      <c r="X36">
        <v>142.29357099999999</v>
      </c>
      <c r="Y36">
        <v>0</v>
      </c>
      <c r="Z36">
        <v>12.643591000000001</v>
      </c>
      <c r="AA36">
        <v>0</v>
      </c>
      <c r="AB36">
        <v>25.330492</v>
      </c>
      <c r="AC36">
        <v>18.670489</v>
      </c>
      <c r="AD36">
        <v>8.7922329999999995</v>
      </c>
      <c r="AE36">
        <v>47.686501999999997</v>
      </c>
      <c r="AF36">
        <v>8.5598600000000005</v>
      </c>
      <c r="AG36">
        <v>36.262787000000003</v>
      </c>
      <c r="AH36">
        <v>22.562861999999999</v>
      </c>
      <c r="AI36">
        <v>0</v>
      </c>
      <c r="AJ36">
        <v>0</v>
      </c>
      <c r="AK36">
        <v>50.187173000000001</v>
      </c>
      <c r="AL36">
        <v>20.175574000000001</v>
      </c>
      <c r="AM36">
        <v>0</v>
      </c>
      <c r="AN36">
        <v>0.92264000000000002</v>
      </c>
      <c r="AO36">
        <v>0.198515</v>
      </c>
      <c r="AP36">
        <v>1.729914</v>
      </c>
      <c r="AQ36">
        <v>0</v>
      </c>
      <c r="AR36">
        <v>47.921328000000003</v>
      </c>
      <c r="AS36">
        <v>22.707649</v>
      </c>
      <c r="AT36">
        <v>13.994398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2749.8938370000001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662.46794699999998</v>
      </c>
      <c r="L37">
        <v>629.02704200000005</v>
      </c>
      <c r="M37">
        <v>88.743200000000002</v>
      </c>
      <c r="N37">
        <v>113.943375</v>
      </c>
      <c r="O37">
        <v>119.287862</v>
      </c>
      <c r="P37">
        <v>121.141702</v>
      </c>
      <c r="Q37">
        <v>17.900563999999999</v>
      </c>
      <c r="R37">
        <v>35.080089999999998</v>
      </c>
      <c r="S37">
        <v>21.713145999999998</v>
      </c>
      <c r="T37">
        <v>0</v>
      </c>
      <c r="U37">
        <v>403.94554199999999</v>
      </c>
      <c r="V37">
        <v>11.247235999999999</v>
      </c>
      <c r="W37">
        <v>44.756552999999997</v>
      </c>
      <c r="X37">
        <v>142.29357099999999</v>
      </c>
      <c r="Y37">
        <v>0</v>
      </c>
      <c r="Z37">
        <v>12.643591000000001</v>
      </c>
      <c r="AA37">
        <v>0</v>
      </c>
      <c r="AB37">
        <v>25.330492</v>
      </c>
      <c r="AC37">
        <v>9.3352439999999994</v>
      </c>
      <c r="AD37">
        <v>8.7922329999999995</v>
      </c>
      <c r="AE37">
        <v>47.686501999999997</v>
      </c>
      <c r="AF37">
        <v>8.5598600000000005</v>
      </c>
      <c r="AG37">
        <v>36.262787000000003</v>
      </c>
      <c r="AH37">
        <v>22.562861999999999</v>
      </c>
      <c r="AI37">
        <v>0</v>
      </c>
      <c r="AJ37">
        <v>0</v>
      </c>
      <c r="AK37">
        <v>50.187173000000001</v>
      </c>
      <c r="AL37">
        <v>20.175574000000001</v>
      </c>
      <c r="AM37">
        <v>0</v>
      </c>
      <c r="AN37">
        <v>0.92264000000000002</v>
      </c>
      <c r="AO37">
        <v>0.198515</v>
      </c>
      <c r="AP37">
        <v>1.729914</v>
      </c>
      <c r="AQ37">
        <v>0</v>
      </c>
      <c r="AR37">
        <v>47.921328000000003</v>
      </c>
      <c r="AS37">
        <v>22.707649</v>
      </c>
      <c r="AT37">
        <v>14.465876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2741.0300700000003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662.46794699999998</v>
      </c>
      <c r="L38">
        <v>629.02704200000005</v>
      </c>
      <c r="M38">
        <v>88.743200000000002</v>
      </c>
      <c r="N38">
        <v>113.943375</v>
      </c>
      <c r="O38">
        <v>119.287862</v>
      </c>
      <c r="P38">
        <v>121.141702</v>
      </c>
      <c r="Q38">
        <v>17.900563999999999</v>
      </c>
      <c r="R38">
        <v>35.080089999999998</v>
      </c>
      <c r="S38">
        <v>21.713145999999998</v>
      </c>
      <c r="T38">
        <v>0</v>
      </c>
      <c r="U38">
        <v>403.94554199999999</v>
      </c>
      <c r="V38">
        <v>11.247235999999999</v>
      </c>
      <c r="W38">
        <v>44.756552999999997</v>
      </c>
      <c r="X38">
        <v>142.29357099999999</v>
      </c>
      <c r="Y38">
        <v>0</v>
      </c>
      <c r="Z38">
        <v>12.643591000000001</v>
      </c>
      <c r="AA38">
        <v>0</v>
      </c>
      <c r="AB38">
        <v>25.330492</v>
      </c>
      <c r="AC38">
        <v>9.3352439999999994</v>
      </c>
      <c r="AD38">
        <v>0</v>
      </c>
      <c r="AE38">
        <v>47.686501999999997</v>
      </c>
      <c r="AF38">
        <v>8.5598600000000005</v>
      </c>
      <c r="AG38">
        <v>36.262787000000003</v>
      </c>
      <c r="AH38">
        <v>0</v>
      </c>
      <c r="AI38">
        <v>0</v>
      </c>
      <c r="AJ38">
        <v>0</v>
      </c>
      <c r="AK38">
        <v>50.187173000000001</v>
      </c>
      <c r="AL38">
        <v>20.175574000000001</v>
      </c>
      <c r="AM38">
        <v>0</v>
      </c>
      <c r="AN38">
        <v>0.92264000000000002</v>
      </c>
      <c r="AO38">
        <v>0.198515</v>
      </c>
      <c r="AP38">
        <v>1.729914</v>
      </c>
      <c r="AQ38">
        <v>0</v>
      </c>
      <c r="AR38">
        <v>47.921328000000003</v>
      </c>
      <c r="AS38">
        <v>22.707649</v>
      </c>
      <c r="AT38">
        <v>14.465876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2709.6749749999999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662.46794699999998</v>
      </c>
      <c r="L39">
        <v>629.02704200000005</v>
      </c>
      <c r="M39">
        <v>88.743200000000002</v>
      </c>
      <c r="N39">
        <v>113.943375</v>
      </c>
      <c r="O39">
        <v>119.287862</v>
      </c>
      <c r="P39">
        <v>121.141702</v>
      </c>
      <c r="Q39">
        <v>17.900563999999999</v>
      </c>
      <c r="R39">
        <v>35.080089999999998</v>
      </c>
      <c r="S39">
        <v>21.713145999999998</v>
      </c>
      <c r="T39">
        <v>0</v>
      </c>
      <c r="U39">
        <v>403.94554199999999</v>
      </c>
      <c r="V39">
        <v>11.247235999999999</v>
      </c>
      <c r="W39">
        <v>44.756552999999997</v>
      </c>
      <c r="X39">
        <v>142.29357099999999</v>
      </c>
      <c r="Y39">
        <v>0</v>
      </c>
      <c r="Z39">
        <v>6.3663600000000002</v>
      </c>
      <c r="AA39">
        <v>0</v>
      </c>
      <c r="AB39">
        <v>12.600956</v>
      </c>
      <c r="AC39">
        <v>9.3352439999999994</v>
      </c>
      <c r="AD39">
        <v>0</v>
      </c>
      <c r="AE39">
        <v>47.686501999999997</v>
      </c>
      <c r="AF39">
        <v>8.5598600000000005</v>
      </c>
      <c r="AG39">
        <v>36.262787000000003</v>
      </c>
      <c r="AH39">
        <v>0</v>
      </c>
      <c r="AI39">
        <v>0</v>
      </c>
      <c r="AJ39">
        <v>0</v>
      </c>
      <c r="AK39">
        <v>50.187173000000001</v>
      </c>
      <c r="AL39">
        <v>20.175574000000001</v>
      </c>
      <c r="AM39">
        <v>0</v>
      </c>
      <c r="AN39">
        <v>0.92264000000000002</v>
      </c>
      <c r="AO39">
        <v>0.198515</v>
      </c>
      <c r="AP39">
        <v>1.729914</v>
      </c>
      <c r="AQ39">
        <v>0</v>
      </c>
      <c r="AR39">
        <v>51.116083000000003</v>
      </c>
      <c r="AS39">
        <v>22.707649</v>
      </c>
      <c r="AT39">
        <v>14.465876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2693.862963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662.46794699999998</v>
      </c>
      <c r="L40">
        <v>629.02704200000005</v>
      </c>
      <c r="M40">
        <v>88.743200000000002</v>
      </c>
      <c r="N40">
        <v>113.943375</v>
      </c>
      <c r="O40">
        <v>119.287862</v>
      </c>
      <c r="P40">
        <v>121.141702</v>
      </c>
      <c r="Q40">
        <v>17.900563999999999</v>
      </c>
      <c r="R40">
        <v>35.080089999999998</v>
      </c>
      <c r="S40">
        <v>21.713145999999998</v>
      </c>
      <c r="T40">
        <v>0</v>
      </c>
      <c r="U40">
        <v>403.94554199999999</v>
      </c>
      <c r="V40">
        <v>11.247235999999999</v>
      </c>
      <c r="W40">
        <v>44.756552999999997</v>
      </c>
      <c r="X40">
        <v>142.29357099999999</v>
      </c>
      <c r="Y40">
        <v>0</v>
      </c>
      <c r="Z40">
        <v>6.3663600000000002</v>
      </c>
      <c r="AA40">
        <v>0</v>
      </c>
      <c r="AB40">
        <v>12.600956</v>
      </c>
      <c r="AC40">
        <v>9.3352439999999994</v>
      </c>
      <c r="AD40">
        <v>0</v>
      </c>
      <c r="AE40">
        <v>39.602618</v>
      </c>
      <c r="AF40">
        <v>8.5598600000000005</v>
      </c>
      <c r="AG40">
        <v>36.262787000000003</v>
      </c>
      <c r="AH40">
        <v>0</v>
      </c>
      <c r="AI40">
        <v>0</v>
      </c>
      <c r="AJ40">
        <v>0</v>
      </c>
      <c r="AK40">
        <v>50.187173000000001</v>
      </c>
      <c r="AL40">
        <v>20.175574000000001</v>
      </c>
      <c r="AM40">
        <v>0</v>
      </c>
      <c r="AN40">
        <v>0.92264000000000002</v>
      </c>
      <c r="AO40">
        <v>0.198515</v>
      </c>
      <c r="AP40">
        <v>1.729914</v>
      </c>
      <c r="AQ40">
        <v>0</v>
      </c>
      <c r="AR40">
        <v>51.116083000000003</v>
      </c>
      <c r="AS40">
        <v>22.707649</v>
      </c>
      <c r="AT40">
        <v>14.465876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2685.7790789999999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662.46794699999998</v>
      </c>
      <c r="L41">
        <v>629.02704200000005</v>
      </c>
      <c r="M41">
        <v>88.743200000000002</v>
      </c>
      <c r="N41">
        <v>113.943375</v>
      </c>
      <c r="O41">
        <v>119.287862</v>
      </c>
      <c r="P41">
        <v>121.141702</v>
      </c>
      <c r="Q41">
        <v>17.900563999999999</v>
      </c>
      <c r="R41">
        <v>35.080089999999998</v>
      </c>
      <c r="S41">
        <v>21.713145999999998</v>
      </c>
      <c r="T41">
        <v>0</v>
      </c>
      <c r="U41">
        <v>403.94554199999999</v>
      </c>
      <c r="V41">
        <v>11.247235999999999</v>
      </c>
      <c r="W41">
        <v>44.756552999999997</v>
      </c>
      <c r="X41">
        <v>142.29357099999999</v>
      </c>
      <c r="Y41">
        <v>0</v>
      </c>
      <c r="Z41">
        <v>6.3663600000000002</v>
      </c>
      <c r="AA41">
        <v>0</v>
      </c>
      <c r="AB41">
        <v>12.600956</v>
      </c>
      <c r="AC41">
        <v>9.3352439999999994</v>
      </c>
      <c r="AD41">
        <v>0</v>
      </c>
      <c r="AE41">
        <v>39.602618</v>
      </c>
      <c r="AF41">
        <v>8.5598600000000005</v>
      </c>
      <c r="AG41">
        <v>36.262787000000003</v>
      </c>
      <c r="AH41">
        <v>0</v>
      </c>
      <c r="AI41">
        <v>0</v>
      </c>
      <c r="AJ41">
        <v>0</v>
      </c>
      <c r="AK41">
        <v>50.187173000000001</v>
      </c>
      <c r="AL41">
        <v>20.175574000000001</v>
      </c>
      <c r="AM41">
        <v>0</v>
      </c>
      <c r="AN41">
        <v>0.92264000000000002</v>
      </c>
      <c r="AO41">
        <v>0.198515</v>
      </c>
      <c r="AP41">
        <v>1.729914</v>
      </c>
      <c r="AQ41">
        <v>0</v>
      </c>
      <c r="AR41">
        <v>51.116083000000003</v>
      </c>
      <c r="AS41">
        <v>22.707649</v>
      </c>
      <c r="AT41">
        <v>14.465876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2685.7790789999999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662.46794699999998</v>
      </c>
      <c r="L42">
        <v>629.02704200000005</v>
      </c>
      <c r="M42">
        <v>88.743200000000002</v>
      </c>
      <c r="N42">
        <v>113.943375</v>
      </c>
      <c r="O42">
        <v>119.287862</v>
      </c>
      <c r="P42">
        <v>121.141702</v>
      </c>
      <c r="Q42">
        <v>17.900563999999999</v>
      </c>
      <c r="R42">
        <v>35.080089999999998</v>
      </c>
      <c r="S42">
        <v>21.713145999999998</v>
      </c>
      <c r="T42">
        <v>0</v>
      </c>
      <c r="U42">
        <v>403.94554199999999</v>
      </c>
      <c r="V42">
        <v>11.247235999999999</v>
      </c>
      <c r="W42">
        <v>44.756552999999997</v>
      </c>
      <c r="X42">
        <v>142.29357099999999</v>
      </c>
      <c r="Y42">
        <v>0</v>
      </c>
      <c r="Z42">
        <v>6.3663600000000002</v>
      </c>
      <c r="AA42">
        <v>0</v>
      </c>
      <c r="AB42">
        <v>12.600956</v>
      </c>
      <c r="AC42">
        <v>9.3352439999999994</v>
      </c>
      <c r="AD42">
        <v>0</v>
      </c>
      <c r="AE42">
        <v>39.602618</v>
      </c>
      <c r="AF42">
        <v>8.5598600000000005</v>
      </c>
      <c r="AG42">
        <v>36.262787000000003</v>
      </c>
      <c r="AH42">
        <v>0</v>
      </c>
      <c r="AI42">
        <v>0</v>
      </c>
      <c r="AJ42">
        <v>0</v>
      </c>
      <c r="AK42">
        <v>50.187173000000001</v>
      </c>
      <c r="AL42">
        <v>20.175574000000001</v>
      </c>
      <c r="AM42">
        <v>0</v>
      </c>
      <c r="AN42">
        <v>0.92264000000000002</v>
      </c>
      <c r="AO42">
        <v>0.198515</v>
      </c>
      <c r="AP42">
        <v>1.729914</v>
      </c>
      <c r="AQ42">
        <v>0</v>
      </c>
      <c r="AR42">
        <v>51.116083000000003</v>
      </c>
      <c r="AS42">
        <v>22.707649</v>
      </c>
      <c r="AT42">
        <v>14.465876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2685.7790789999999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662.46794699999998</v>
      </c>
      <c r="L43">
        <v>629.02704200000005</v>
      </c>
      <c r="M43">
        <v>88.743200000000002</v>
      </c>
      <c r="N43">
        <v>113.943375</v>
      </c>
      <c r="O43">
        <v>119.287862</v>
      </c>
      <c r="P43">
        <v>121.141702</v>
      </c>
      <c r="Q43">
        <v>17.900563999999999</v>
      </c>
      <c r="R43">
        <v>35.080089999999998</v>
      </c>
      <c r="S43">
        <v>21.713145999999998</v>
      </c>
      <c r="T43">
        <v>0</v>
      </c>
      <c r="U43">
        <v>403.94554199999999</v>
      </c>
      <c r="V43">
        <v>11.247235999999999</v>
      </c>
      <c r="W43">
        <v>44.756552999999997</v>
      </c>
      <c r="X43">
        <v>142.29357099999999</v>
      </c>
      <c r="Y43">
        <v>0</v>
      </c>
      <c r="Z43">
        <v>6.3663600000000002</v>
      </c>
      <c r="AA43">
        <v>0</v>
      </c>
      <c r="AB43">
        <v>12.600956</v>
      </c>
      <c r="AC43">
        <v>9.3352439999999994</v>
      </c>
      <c r="AD43">
        <v>0</v>
      </c>
      <c r="AE43">
        <v>39.602618</v>
      </c>
      <c r="AF43">
        <v>8.5598600000000005</v>
      </c>
      <c r="AG43">
        <v>36.262787000000003</v>
      </c>
      <c r="AH43">
        <v>0</v>
      </c>
      <c r="AI43">
        <v>0</v>
      </c>
      <c r="AJ43">
        <v>0</v>
      </c>
      <c r="AK43">
        <v>50.187173000000001</v>
      </c>
      <c r="AL43">
        <v>20.175574000000001</v>
      </c>
      <c r="AM43">
        <v>0</v>
      </c>
      <c r="AN43">
        <v>0.92264000000000002</v>
      </c>
      <c r="AO43">
        <v>0.198515</v>
      </c>
      <c r="AP43">
        <v>1.729914</v>
      </c>
      <c r="AQ43">
        <v>0</v>
      </c>
      <c r="AR43">
        <v>47.921328000000003</v>
      </c>
      <c r="AS43">
        <v>22.707649</v>
      </c>
      <c r="AT43">
        <v>14.465876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2682.5843239999999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662.46794699999998</v>
      </c>
      <c r="L44">
        <v>629.02704200000005</v>
      </c>
      <c r="M44">
        <v>88.743200000000002</v>
      </c>
      <c r="N44">
        <v>113.943375</v>
      </c>
      <c r="O44">
        <v>119.287862</v>
      </c>
      <c r="P44">
        <v>121.141702</v>
      </c>
      <c r="Q44">
        <v>17.900563999999999</v>
      </c>
      <c r="R44">
        <v>35.080089999999998</v>
      </c>
      <c r="S44">
        <v>21.713145999999998</v>
      </c>
      <c r="T44">
        <v>0</v>
      </c>
      <c r="U44">
        <v>403.94554199999999</v>
      </c>
      <c r="V44">
        <v>11.247235999999999</v>
      </c>
      <c r="W44">
        <v>44.756552999999997</v>
      </c>
      <c r="X44">
        <v>142.29357099999999</v>
      </c>
      <c r="Y44">
        <v>0</v>
      </c>
      <c r="Z44">
        <v>6.3217949999999998</v>
      </c>
      <c r="AA44">
        <v>0</v>
      </c>
      <c r="AB44">
        <v>12.600956</v>
      </c>
      <c r="AC44">
        <v>9.3352439999999994</v>
      </c>
      <c r="AD44">
        <v>0</v>
      </c>
      <c r="AE44">
        <v>39.602618</v>
      </c>
      <c r="AF44">
        <v>8.5598600000000005</v>
      </c>
      <c r="AG44">
        <v>36.262787000000003</v>
      </c>
      <c r="AH44">
        <v>0</v>
      </c>
      <c r="AI44">
        <v>0</v>
      </c>
      <c r="AJ44">
        <v>0</v>
      </c>
      <c r="AK44">
        <v>50.187173000000001</v>
      </c>
      <c r="AL44">
        <v>20.175574000000001</v>
      </c>
      <c r="AM44">
        <v>0</v>
      </c>
      <c r="AN44">
        <v>0.92264000000000002</v>
      </c>
      <c r="AO44">
        <v>0.198515</v>
      </c>
      <c r="AP44">
        <v>1.729914</v>
      </c>
      <c r="AQ44">
        <v>0</v>
      </c>
      <c r="AR44">
        <v>47.921328000000003</v>
      </c>
      <c r="AS44">
        <v>22.707649</v>
      </c>
      <c r="AT44">
        <v>14.465876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2682.5397589999998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662.46794699999998</v>
      </c>
      <c r="L45">
        <v>629.02704200000005</v>
      </c>
      <c r="M45">
        <v>88.743200000000002</v>
      </c>
      <c r="N45">
        <v>113.943375</v>
      </c>
      <c r="O45">
        <v>119.287862</v>
      </c>
      <c r="P45">
        <v>121.141702</v>
      </c>
      <c r="Q45">
        <v>17.900563999999999</v>
      </c>
      <c r="R45">
        <v>35.080089999999998</v>
      </c>
      <c r="S45">
        <v>21.713145999999998</v>
      </c>
      <c r="T45">
        <v>0</v>
      </c>
      <c r="U45">
        <v>403.94554199999999</v>
      </c>
      <c r="V45">
        <v>11.247235999999999</v>
      </c>
      <c r="W45">
        <v>44.756552999999997</v>
      </c>
      <c r="X45">
        <v>142.29357099999999</v>
      </c>
      <c r="Y45">
        <v>0</v>
      </c>
      <c r="Z45">
        <v>6.3217949999999998</v>
      </c>
      <c r="AA45">
        <v>0</v>
      </c>
      <c r="AB45">
        <v>12.600956</v>
      </c>
      <c r="AC45">
        <v>9.3352439999999994</v>
      </c>
      <c r="AD45">
        <v>0</v>
      </c>
      <c r="AE45">
        <v>39.602618</v>
      </c>
      <c r="AF45">
        <v>8.5598600000000005</v>
      </c>
      <c r="AG45">
        <v>36.262787000000003</v>
      </c>
      <c r="AH45">
        <v>0</v>
      </c>
      <c r="AI45">
        <v>0</v>
      </c>
      <c r="AJ45">
        <v>0</v>
      </c>
      <c r="AK45">
        <v>50.187173000000001</v>
      </c>
      <c r="AL45">
        <v>20.175574000000001</v>
      </c>
      <c r="AM45">
        <v>0</v>
      </c>
      <c r="AN45">
        <v>0.92264000000000002</v>
      </c>
      <c r="AO45">
        <v>0.198515</v>
      </c>
      <c r="AP45">
        <v>1.729914</v>
      </c>
      <c r="AQ45">
        <v>0</v>
      </c>
      <c r="AR45">
        <v>47.921328000000003</v>
      </c>
      <c r="AS45">
        <v>31.66095</v>
      </c>
      <c r="AT45">
        <v>14.465876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2691.4930599999998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662.46794699999998</v>
      </c>
      <c r="L46">
        <v>629.02704200000005</v>
      </c>
      <c r="M46">
        <v>88.743200000000002</v>
      </c>
      <c r="N46">
        <v>113.943375</v>
      </c>
      <c r="O46">
        <v>119.287862</v>
      </c>
      <c r="P46">
        <v>121.141702</v>
      </c>
      <c r="Q46">
        <v>17.900563999999999</v>
      </c>
      <c r="R46">
        <v>35.080089999999998</v>
      </c>
      <c r="S46">
        <v>21.713145999999998</v>
      </c>
      <c r="T46">
        <v>0</v>
      </c>
      <c r="U46">
        <v>403.94554199999999</v>
      </c>
      <c r="V46">
        <v>11.247235999999999</v>
      </c>
      <c r="W46">
        <v>44.756552999999997</v>
      </c>
      <c r="X46">
        <v>142.29357099999999</v>
      </c>
      <c r="Y46">
        <v>0</v>
      </c>
      <c r="Z46">
        <v>6.3217949999999998</v>
      </c>
      <c r="AA46">
        <v>0</v>
      </c>
      <c r="AB46">
        <v>12.600956</v>
      </c>
      <c r="AC46">
        <v>9.3352439999999994</v>
      </c>
      <c r="AD46">
        <v>0</v>
      </c>
      <c r="AE46">
        <v>39.602618</v>
      </c>
      <c r="AF46">
        <v>8.5598600000000005</v>
      </c>
      <c r="AG46">
        <v>36.262787000000003</v>
      </c>
      <c r="AH46">
        <v>0</v>
      </c>
      <c r="AI46">
        <v>0</v>
      </c>
      <c r="AJ46">
        <v>0</v>
      </c>
      <c r="AK46">
        <v>50.187173000000001</v>
      </c>
      <c r="AL46">
        <v>20.175574000000001</v>
      </c>
      <c r="AM46">
        <v>0</v>
      </c>
      <c r="AN46">
        <v>0.92264000000000002</v>
      </c>
      <c r="AO46">
        <v>0.198515</v>
      </c>
      <c r="AP46">
        <v>1.729914</v>
      </c>
      <c r="AQ46">
        <v>0</v>
      </c>
      <c r="AR46">
        <v>47.921328000000003</v>
      </c>
      <c r="AS46">
        <v>31.66095</v>
      </c>
      <c r="AT46">
        <v>14.465876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2691.4930599999998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662.46794699999998</v>
      </c>
      <c r="L47">
        <v>629.02704200000005</v>
      </c>
      <c r="M47">
        <v>88.743200000000002</v>
      </c>
      <c r="N47">
        <v>113.943375</v>
      </c>
      <c r="O47">
        <v>119.287862</v>
      </c>
      <c r="P47">
        <v>121.141702</v>
      </c>
      <c r="Q47">
        <v>17.900563999999999</v>
      </c>
      <c r="R47">
        <v>35.080089999999998</v>
      </c>
      <c r="S47">
        <v>21.713145999999998</v>
      </c>
      <c r="T47">
        <v>0</v>
      </c>
      <c r="U47">
        <v>403.94554199999999</v>
      </c>
      <c r="V47">
        <v>11.247235999999999</v>
      </c>
      <c r="W47">
        <v>44.756552999999997</v>
      </c>
      <c r="X47">
        <v>142.29357099999999</v>
      </c>
      <c r="Y47">
        <v>0</v>
      </c>
      <c r="Z47">
        <v>6.3217949999999998</v>
      </c>
      <c r="AA47">
        <v>0</v>
      </c>
      <c r="AB47">
        <v>12.600956</v>
      </c>
      <c r="AC47">
        <v>9.3352439999999994</v>
      </c>
      <c r="AD47">
        <v>0</v>
      </c>
      <c r="AE47">
        <v>28.464380999999999</v>
      </c>
      <c r="AF47">
        <v>8.5598600000000005</v>
      </c>
      <c r="AG47">
        <v>36.262787000000003</v>
      </c>
      <c r="AH47">
        <v>0</v>
      </c>
      <c r="AI47">
        <v>0</v>
      </c>
      <c r="AJ47">
        <v>0</v>
      </c>
      <c r="AK47">
        <v>50.187173000000001</v>
      </c>
      <c r="AL47">
        <v>33.625956000000002</v>
      </c>
      <c r="AM47">
        <v>0</v>
      </c>
      <c r="AN47">
        <v>0.92264000000000002</v>
      </c>
      <c r="AO47">
        <v>0.198515</v>
      </c>
      <c r="AP47">
        <v>1.729914</v>
      </c>
      <c r="AQ47">
        <v>0</v>
      </c>
      <c r="AR47">
        <v>47.921328000000003</v>
      </c>
      <c r="AS47">
        <v>31.66095</v>
      </c>
      <c r="AT47">
        <v>14.465876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2693.8052049999997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662.46794699999998</v>
      </c>
      <c r="L48">
        <v>629.02704200000005</v>
      </c>
      <c r="M48">
        <v>88.743200000000002</v>
      </c>
      <c r="N48">
        <v>113.943375</v>
      </c>
      <c r="O48">
        <v>119.287862</v>
      </c>
      <c r="P48">
        <v>121.141702</v>
      </c>
      <c r="Q48">
        <v>17.900563999999999</v>
      </c>
      <c r="R48">
        <v>35.080089999999998</v>
      </c>
      <c r="S48">
        <v>21.713145999999998</v>
      </c>
      <c r="T48">
        <v>0</v>
      </c>
      <c r="U48">
        <v>403.94554199999999</v>
      </c>
      <c r="V48">
        <v>11.247235999999999</v>
      </c>
      <c r="W48">
        <v>44.756552999999997</v>
      </c>
      <c r="X48">
        <v>142.29357099999999</v>
      </c>
      <c r="Y48">
        <v>0</v>
      </c>
      <c r="Z48">
        <v>6.3217949999999998</v>
      </c>
      <c r="AA48">
        <v>0</v>
      </c>
      <c r="AB48">
        <v>12.600956</v>
      </c>
      <c r="AC48">
        <v>9.3352439999999994</v>
      </c>
      <c r="AD48">
        <v>0</v>
      </c>
      <c r="AE48">
        <v>28.464380999999999</v>
      </c>
      <c r="AF48">
        <v>8.5598600000000005</v>
      </c>
      <c r="AG48">
        <v>36.262787000000003</v>
      </c>
      <c r="AH48">
        <v>0</v>
      </c>
      <c r="AI48">
        <v>0</v>
      </c>
      <c r="AJ48">
        <v>0</v>
      </c>
      <c r="AK48">
        <v>50.187173000000001</v>
      </c>
      <c r="AL48">
        <v>33.625956000000002</v>
      </c>
      <c r="AM48">
        <v>0</v>
      </c>
      <c r="AN48">
        <v>0.92264000000000002</v>
      </c>
      <c r="AO48">
        <v>0.198515</v>
      </c>
      <c r="AP48">
        <v>1.729914</v>
      </c>
      <c r="AQ48">
        <v>0</v>
      </c>
      <c r="AR48">
        <v>47.921328000000003</v>
      </c>
      <c r="AS48">
        <v>31.66095</v>
      </c>
      <c r="AT48">
        <v>13.880160999999999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2693.2194899999995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662.46794699999998</v>
      </c>
      <c r="L49">
        <v>629.02704200000005</v>
      </c>
      <c r="M49">
        <v>88.743200000000002</v>
      </c>
      <c r="N49">
        <v>113.943375</v>
      </c>
      <c r="O49">
        <v>119.287862</v>
      </c>
      <c r="P49">
        <v>121.141702</v>
      </c>
      <c r="Q49">
        <v>17.900563999999999</v>
      </c>
      <c r="R49">
        <v>35.080089999999998</v>
      </c>
      <c r="S49">
        <v>21.713145999999998</v>
      </c>
      <c r="T49">
        <v>0</v>
      </c>
      <c r="U49">
        <v>403.94554199999999</v>
      </c>
      <c r="V49">
        <v>11.247235999999999</v>
      </c>
      <c r="W49">
        <v>44.756552999999997</v>
      </c>
      <c r="X49">
        <v>142.29357099999999</v>
      </c>
      <c r="Y49">
        <v>0</v>
      </c>
      <c r="Z49">
        <v>6.3217949999999998</v>
      </c>
      <c r="AA49">
        <v>0</v>
      </c>
      <c r="AB49">
        <v>12.600956</v>
      </c>
      <c r="AC49">
        <v>9.3352439999999994</v>
      </c>
      <c r="AD49">
        <v>0</v>
      </c>
      <c r="AE49">
        <v>28.464380999999999</v>
      </c>
      <c r="AF49">
        <v>8.5598600000000005</v>
      </c>
      <c r="AG49">
        <v>36.262787000000003</v>
      </c>
      <c r="AH49">
        <v>0</v>
      </c>
      <c r="AI49">
        <v>0</v>
      </c>
      <c r="AJ49">
        <v>0</v>
      </c>
      <c r="AK49">
        <v>50.187173000000001</v>
      </c>
      <c r="AL49">
        <v>33.625956000000002</v>
      </c>
      <c r="AM49">
        <v>0</v>
      </c>
      <c r="AN49">
        <v>0.92264000000000002</v>
      </c>
      <c r="AO49">
        <v>0.198515</v>
      </c>
      <c r="AP49">
        <v>6.0546980000000001</v>
      </c>
      <c r="AQ49">
        <v>0</v>
      </c>
      <c r="AR49">
        <v>47.921328000000003</v>
      </c>
      <c r="AS49">
        <v>31.66095</v>
      </c>
      <c r="AT49">
        <v>14.465876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2698.1299889999996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662.46794699999998</v>
      </c>
      <c r="L50">
        <v>629.02704200000005</v>
      </c>
      <c r="M50">
        <v>88.743200000000002</v>
      </c>
      <c r="N50">
        <v>113.943375</v>
      </c>
      <c r="O50">
        <v>119.287862</v>
      </c>
      <c r="P50">
        <v>121.141702</v>
      </c>
      <c r="Q50">
        <v>17.900563999999999</v>
      </c>
      <c r="R50">
        <v>35.080089999999998</v>
      </c>
      <c r="S50">
        <v>21.713145999999998</v>
      </c>
      <c r="T50">
        <v>0</v>
      </c>
      <c r="U50">
        <v>403.94554199999999</v>
      </c>
      <c r="V50">
        <v>11.247235999999999</v>
      </c>
      <c r="W50">
        <v>44.756552999999997</v>
      </c>
      <c r="X50">
        <v>142.29357099999999</v>
      </c>
      <c r="Y50">
        <v>0</v>
      </c>
      <c r="Z50">
        <v>6.3217949999999998</v>
      </c>
      <c r="AA50">
        <v>0</v>
      </c>
      <c r="AB50">
        <v>12.600956</v>
      </c>
      <c r="AC50">
        <v>9.3352439999999994</v>
      </c>
      <c r="AD50">
        <v>0</v>
      </c>
      <c r="AE50">
        <v>28.464380999999999</v>
      </c>
      <c r="AF50">
        <v>8.5598600000000005</v>
      </c>
      <c r="AG50">
        <v>36.262787000000003</v>
      </c>
      <c r="AH50">
        <v>0</v>
      </c>
      <c r="AI50">
        <v>0</v>
      </c>
      <c r="AJ50">
        <v>0</v>
      </c>
      <c r="AK50">
        <v>50.187173000000001</v>
      </c>
      <c r="AL50">
        <v>33.625956000000002</v>
      </c>
      <c r="AM50">
        <v>0</v>
      </c>
      <c r="AN50">
        <v>0.92264000000000002</v>
      </c>
      <c r="AO50">
        <v>0.198515</v>
      </c>
      <c r="AP50">
        <v>6.0546980000000001</v>
      </c>
      <c r="AQ50">
        <v>0</v>
      </c>
      <c r="AR50">
        <v>47.921328000000003</v>
      </c>
      <c r="AS50">
        <v>31.66095</v>
      </c>
      <c r="AT50">
        <v>13.307855999999999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2696.9719689999993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662.46794699999998</v>
      </c>
      <c r="L51">
        <v>629.02704200000005</v>
      </c>
      <c r="M51">
        <v>88.743200000000002</v>
      </c>
      <c r="N51">
        <v>113.943375</v>
      </c>
      <c r="O51">
        <v>119.287862</v>
      </c>
      <c r="P51">
        <v>121.141702</v>
      </c>
      <c r="Q51">
        <v>17.900563999999999</v>
      </c>
      <c r="R51">
        <v>35.080089999999998</v>
      </c>
      <c r="S51">
        <v>21.713145999999998</v>
      </c>
      <c r="T51">
        <v>0</v>
      </c>
      <c r="U51">
        <v>403.94554199999999</v>
      </c>
      <c r="V51">
        <v>11.247235999999999</v>
      </c>
      <c r="W51">
        <v>44.756552999999997</v>
      </c>
      <c r="X51">
        <v>142.29357099999999</v>
      </c>
      <c r="Y51">
        <v>0</v>
      </c>
      <c r="Z51">
        <v>6.3217949999999998</v>
      </c>
      <c r="AA51">
        <v>0</v>
      </c>
      <c r="AB51">
        <v>12.600956</v>
      </c>
      <c r="AC51">
        <v>9.3352439999999994</v>
      </c>
      <c r="AD51">
        <v>0</v>
      </c>
      <c r="AE51">
        <v>28.464380999999999</v>
      </c>
      <c r="AF51">
        <v>8.5598600000000005</v>
      </c>
      <c r="AG51">
        <v>36.262787000000003</v>
      </c>
      <c r="AH51">
        <v>0</v>
      </c>
      <c r="AI51">
        <v>0</v>
      </c>
      <c r="AJ51">
        <v>0</v>
      </c>
      <c r="AK51">
        <v>50.187173000000001</v>
      </c>
      <c r="AL51">
        <v>33.625956000000002</v>
      </c>
      <c r="AM51">
        <v>0</v>
      </c>
      <c r="AN51">
        <v>0.94109299999999996</v>
      </c>
      <c r="AO51">
        <v>0.198515</v>
      </c>
      <c r="AP51">
        <v>6.0546980000000001</v>
      </c>
      <c r="AQ51">
        <v>0</v>
      </c>
      <c r="AR51">
        <v>47.921328000000003</v>
      </c>
      <c r="AS51">
        <v>31.66095</v>
      </c>
      <c r="AT51">
        <v>14.465876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2698.1484419999997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662.46794699999998</v>
      </c>
      <c r="L52">
        <v>629.02704200000005</v>
      </c>
      <c r="M52">
        <v>88.743200000000002</v>
      </c>
      <c r="N52">
        <v>113.943375</v>
      </c>
      <c r="O52">
        <v>119.287862</v>
      </c>
      <c r="P52">
        <v>121.141702</v>
      </c>
      <c r="Q52">
        <v>17.900563999999999</v>
      </c>
      <c r="R52">
        <v>35.080089999999998</v>
      </c>
      <c r="S52">
        <v>21.713145999999998</v>
      </c>
      <c r="T52">
        <v>0</v>
      </c>
      <c r="U52">
        <v>403.94554199999999</v>
      </c>
      <c r="V52">
        <v>11.247235999999999</v>
      </c>
      <c r="W52">
        <v>44.756552999999997</v>
      </c>
      <c r="X52">
        <v>142.29357099999999</v>
      </c>
      <c r="Y52">
        <v>0</v>
      </c>
      <c r="Z52">
        <v>6.3217949999999998</v>
      </c>
      <c r="AA52">
        <v>0</v>
      </c>
      <c r="AB52">
        <v>12.600956</v>
      </c>
      <c r="AC52">
        <v>9.3352439999999994</v>
      </c>
      <c r="AD52">
        <v>0</v>
      </c>
      <c r="AE52">
        <v>28.464380999999999</v>
      </c>
      <c r="AF52">
        <v>8.5598600000000005</v>
      </c>
      <c r="AG52">
        <v>36.262787000000003</v>
      </c>
      <c r="AH52">
        <v>0</v>
      </c>
      <c r="AI52">
        <v>0</v>
      </c>
      <c r="AJ52">
        <v>0</v>
      </c>
      <c r="AK52">
        <v>50.187173000000001</v>
      </c>
      <c r="AL52">
        <v>33.625956000000002</v>
      </c>
      <c r="AM52">
        <v>0</v>
      </c>
      <c r="AN52">
        <v>0.94109299999999996</v>
      </c>
      <c r="AO52">
        <v>0.198515</v>
      </c>
      <c r="AP52">
        <v>1.977044</v>
      </c>
      <c r="AQ52">
        <v>0</v>
      </c>
      <c r="AR52">
        <v>47.921328000000003</v>
      </c>
      <c r="AS52">
        <v>31.66095</v>
      </c>
      <c r="AT52">
        <v>14.465876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2694.070788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629.02704200000005</v>
      </c>
      <c r="M53">
        <v>88.743200000000002</v>
      </c>
      <c r="N53">
        <v>113.943375</v>
      </c>
      <c r="O53">
        <v>119.287862</v>
      </c>
      <c r="P53">
        <v>121.141702</v>
      </c>
      <c r="Q53">
        <v>19.828317999999999</v>
      </c>
      <c r="R53">
        <v>40.891511999999999</v>
      </c>
      <c r="S53">
        <v>21.713145999999998</v>
      </c>
      <c r="T53">
        <v>0</v>
      </c>
      <c r="U53">
        <v>403.94554199999999</v>
      </c>
      <c r="V53">
        <v>11.247235999999999</v>
      </c>
      <c r="W53">
        <v>44.756552999999997</v>
      </c>
      <c r="X53">
        <v>142.29357099999999</v>
      </c>
      <c r="Y53">
        <v>0</v>
      </c>
      <c r="Z53">
        <v>6.3217949999999998</v>
      </c>
      <c r="AA53">
        <v>0</v>
      </c>
      <c r="AB53">
        <v>12.600956</v>
      </c>
      <c r="AC53">
        <v>9.3352439999999994</v>
      </c>
      <c r="AD53">
        <v>8.7922329999999995</v>
      </c>
      <c r="AE53">
        <v>28.464380999999999</v>
      </c>
      <c r="AF53">
        <v>8.5598600000000005</v>
      </c>
      <c r="AG53">
        <v>36.262787000000003</v>
      </c>
      <c r="AH53">
        <v>0</v>
      </c>
      <c r="AI53">
        <v>0</v>
      </c>
      <c r="AJ53">
        <v>0</v>
      </c>
      <c r="AK53">
        <v>50.187173000000001</v>
      </c>
      <c r="AL53">
        <v>33.625956000000002</v>
      </c>
      <c r="AM53">
        <v>0</v>
      </c>
      <c r="AN53">
        <v>0.94109299999999996</v>
      </c>
      <c r="AO53">
        <v>0.198515</v>
      </c>
      <c r="AP53">
        <v>1.977044</v>
      </c>
      <c r="AQ53">
        <v>0</v>
      </c>
      <c r="AR53">
        <v>47.921328000000003</v>
      </c>
      <c r="AS53">
        <v>31.66095</v>
      </c>
      <c r="AT53">
        <v>14.465876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2710.6021970000002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629.02704200000005</v>
      </c>
      <c r="M54">
        <v>88.743200000000002</v>
      </c>
      <c r="N54">
        <v>113.943375</v>
      </c>
      <c r="O54">
        <v>119.287862</v>
      </c>
      <c r="P54">
        <v>121.141702</v>
      </c>
      <c r="Q54">
        <v>19.828317999999999</v>
      </c>
      <c r="R54">
        <v>40.891511999999999</v>
      </c>
      <c r="S54">
        <v>21.713145999999998</v>
      </c>
      <c r="T54">
        <v>0</v>
      </c>
      <c r="U54">
        <v>403.94554199999999</v>
      </c>
      <c r="V54">
        <v>11.247235999999999</v>
      </c>
      <c r="W54">
        <v>44.756552999999997</v>
      </c>
      <c r="X54">
        <v>142.29357099999999</v>
      </c>
      <c r="Y54">
        <v>0</v>
      </c>
      <c r="Z54">
        <v>6.3217949999999998</v>
      </c>
      <c r="AA54">
        <v>0</v>
      </c>
      <c r="AB54">
        <v>12.600956</v>
      </c>
      <c r="AC54">
        <v>9.3352439999999994</v>
      </c>
      <c r="AD54">
        <v>8.7922329999999995</v>
      </c>
      <c r="AE54">
        <v>28.464380999999999</v>
      </c>
      <c r="AF54">
        <v>8.5598600000000005</v>
      </c>
      <c r="AG54">
        <v>36.262787000000003</v>
      </c>
      <c r="AH54">
        <v>0</v>
      </c>
      <c r="AI54">
        <v>0</v>
      </c>
      <c r="AJ54">
        <v>0</v>
      </c>
      <c r="AK54">
        <v>50.187173000000001</v>
      </c>
      <c r="AL54">
        <v>33.625956000000002</v>
      </c>
      <c r="AM54">
        <v>0</v>
      </c>
      <c r="AN54">
        <v>0.94109299999999996</v>
      </c>
      <c r="AO54">
        <v>0.198515</v>
      </c>
      <c r="AP54">
        <v>1.977044</v>
      </c>
      <c r="AQ54">
        <v>0</v>
      </c>
      <c r="AR54">
        <v>47.921328000000003</v>
      </c>
      <c r="AS54">
        <v>31.66095</v>
      </c>
      <c r="AT54">
        <v>14.465876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2710.6021970000002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662.46794699999998</v>
      </c>
      <c r="L55">
        <v>629.02704200000005</v>
      </c>
      <c r="M55">
        <v>88.743200000000002</v>
      </c>
      <c r="N55">
        <v>113.943375</v>
      </c>
      <c r="O55">
        <v>119.287862</v>
      </c>
      <c r="P55">
        <v>121.141702</v>
      </c>
      <c r="Q55">
        <v>19.828317999999999</v>
      </c>
      <c r="R55">
        <v>40.891511999999999</v>
      </c>
      <c r="S55">
        <v>21.713145999999998</v>
      </c>
      <c r="T55">
        <v>0</v>
      </c>
      <c r="U55">
        <v>403.94554199999999</v>
      </c>
      <c r="V55">
        <v>11.247235999999999</v>
      </c>
      <c r="W55">
        <v>44.756552999999997</v>
      </c>
      <c r="X55">
        <v>142.29357099999999</v>
      </c>
      <c r="Y55">
        <v>0</v>
      </c>
      <c r="Z55">
        <v>6.3217949999999998</v>
      </c>
      <c r="AA55">
        <v>0</v>
      </c>
      <c r="AB55">
        <v>12.600956</v>
      </c>
      <c r="AC55">
        <v>9.3352439999999994</v>
      </c>
      <c r="AD55">
        <v>8.7922329999999995</v>
      </c>
      <c r="AE55">
        <v>28.464380999999999</v>
      </c>
      <c r="AF55">
        <v>8.5598600000000005</v>
      </c>
      <c r="AG55">
        <v>36.262787000000003</v>
      </c>
      <c r="AH55">
        <v>0</v>
      </c>
      <c r="AI55">
        <v>0</v>
      </c>
      <c r="AJ55">
        <v>0</v>
      </c>
      <c r="AK55">
        <v>50.187173000000001</v>
      </c>
      <c r="AL55">
        <v>33.625956000000002</v>
      </c>
      <c r="AM55">
        <v>0</v>
      </c>
      <c r="AN55">
        <v>0.94109299999999996</v>
      </c>
      <c r="AO55">
        <v>0.12676599999999999</v>
      </c>
      <c r="AP55">
        <v>1.977044</v>
      </c>
      <c r="AQ55">
        <v>0</v>
      </c>
      <c r="AR55">
        <v>47.921328000000003</v>
      </c>
      <c r="AS55">
        <v>31.66095</v>
      </c>
      <c r="AT55">
        <v>14.465876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2710.530448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662.46794699999998</v>
      </c>
      <c r="L56">
        <v>629.02704200000005</v>
      </c>
      <c r="M56">
        <v>88.743200000000002</v>
      </c>
      <c r="N56">
        <v>113.943375</v>
      </c>
      <c r="O56">
        <v>119.287862</v>
      </c>
      <c r="P56">
        <v>121.141702</v>
      </c>
      <c r="Q56">
        <v>19.828317999999999</v>
      </c>
      <c r="R56">
        <v>40.891511999999999</v>
      </c>
      <c r="S56">
        <v>21.713145999999998</v>
      </c>
      <c r="T56">
        <v>0</v>
      </c>
      <c r="U56">
        <v>403.94554199999999</v>
      </c>
      <c r="V56">
        <v>11.247235999999999</v>
      </c>
      <c r="W56">
        <v>44.756552999999997</v>
      </c>
      <c r="X56">
        <v>142.29357099999999</v>
      </c>
      <c r="Y56">
        <v>0</v>
      </c>
      <c r="Z56">
        <v>6.3217949999999998</v>
      </c>
      <c r="AA56">
        <v>0</v>
      </c>
      <c r="AB56">
        <v>12.600956</v>
      </c>
      <c r="AC56">
        <v>9.3352439999999994</v>
      </c>
      <c r="AD56">
        <v>8.7922329999999995</v>
      </c>
      <c r="AE56">
        <v>28.464380999999999</v>
      </c>
      <c r="AF56">
        <v>8.5598600000000005</v>
      </c>
      <c r="AG56">
        <v>36.262787000000003</v>
      </c>
      <c r="AH56">
        <v>22.562861999999999</v>
      </c>
      <c r="AI56">
        <v>0</v>
      </c>
      <c r="AJ56">
        <v>0</v>
      </c>
      <c r="AK56">
        <v>50.187173000000001</v>
      </c>
      <c r="AL56">
        <v>33.625956000000002</v>
      </c>
      <c r="AM56">
        <v>0</v>
      </c>
      <c r="AN56">
        <v>0.94109299999999996</v>
      </c>
      <c r="AO56">
        <v>0.187171</v>
      </c>
      <c r="AP56">
        <v>1.977044</v>
      </c>
      <c r="AQ56">
        <v>0</v>
      </c>
      <c r="AR56">
        <v>47.921328000000003</v>
      </c>
      <c r="AS56">
        <v>31.66095</v>
      </c>
      <c r="AT56">
        <v>14.465876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2733.1537150000004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629.02704200000005</v>
      </c>
      <c r="M57">
        <v>88.743200000000002</v>
      </c>
      <c r="N57">
        <v>113.943375</v>
      </c>
      <c r="O57">
        <v>119.287862</v>
      </c>
      <c r="P57">
        <v>121.141702</v>
      </c>
      <c r="Q57">
        <v>19.828317999999999</v>
      </c>
      <c r="R57">
        <v>40.891511999999999</v>
      </c>
      <c r="S57">
        <v>21.713145999999998</v>
      </c>
      <c r="T57">
        <v>0</v>
      </c>
      <c r="U57">
        <v>403.94554199999999</v>
      </c>
      <c r="V57">
        <v>11.247235999999999</v>
      </c>
      <c r="W57">
        <v>44.756552999999997</v>
      </c>
      <c r="X57">
        <v>142.29357099999999</v>
      </c>
      <c r="Y57">
        <v>0</v>
      </c>
      <c r="Z57">
        <v>6.3217949999999998</v>
      </c>
      <c r="AA57">
        <v>0</v>
      </c>
      <c r="AB57">
        <v>12.600956</v>
      </c>
      <c r="AC57">
        <v>18.670489</v>
      </c>
      <c r="AD57">
        <v>8.7922329999999995</v>
      </c>
      <c r="AE57">
        <v>28.464380999999999</v>
      </c>
      <c r="AF57">
        <v>8.5598600000000005</v>
      </c>
      <c r="AG57">
        <v>36.262787000000003</v>
      </c>
      <c r="AH57">
        <v>45.125723999999998</v>
      </c>
      <c r="AI57">
        <v>0</v>
      </c>
      <c r="AJ57">
        <v>0</v>
      </c>
      <c r="AK57">
        <v>50.187173000000001</v>
      </c>
      <c r="AL57">
        <v>33.625956000000002</v>
      </c>
      <c r="AM57">
        <v>0</v>
      </c>
      <c r="AN57">
        <v>0.94109299999999996</v>
      </c>
      <c r="AO57">
        <v>0.196246</v>
      </c>
      <c r="AP57">
        <v>1.977044</v>
      </c>
      <c r="AQ57">
        <v>0</v>
      </c>
      <c r="AR57">
        <v>47.921328000000003</v>
      </c>
      <c r="AS57">
        <v>30.768215999999999</v>
      </c>
      <c r="AT57">
        <v>14.465876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2764.1681630000003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629.02704200000005</v>
      </c>
      <c r="M58">
        <v>88.743200000000002</v>
      </c>
      <c r="N58">
        <v>113.943375</v>
      </c>
      <c r="O58">
        <v>119.287862</v>
      </c>
      <c r="P58">
        <v>121.141702</v>
      </c>
      <c r="Q58">
        <v>19.828317999999999</v>
      </c>
      <c r="R58">
        <v>40.891511999999999</v>
      </c>
      <c r="S58">
        <v>21.713145999999998</v>
      </c>
      <c r="T58">
        <v>0</v>
      </c>
      <c r="U58">
        <v>403.94554199999999</v>
      </c>
      <c r="V58">
        <v>11.247235999999999</v>
      </c>
      <c r="W58">
        <v>44.756552999999997</v>
      </c>
      <c r="X58">
        <v>142.29357099999999</v>
      </c>
      <c r="Y58">
        <v>0</v>
      </c>
      <c r="Z58">
        <v>6.3217949999999998</v>
      </c>
      <c r="AA58">
        <v>0</v>
      </c>
      <c r="AB58">
        <v>12.600956</v>
      </c>
      <c r="AC58">
        <v>18.670489</v>
      </c>
      <c r="AD58">
        <v>8.7922329999999995</v>
      </c>
      <c r="AE58">
        <v>28.464380999999999</v>
      </c>
      <c r="AF58">
        <v>8.5598600000000005</v>
      </c>
      <c r="AG58">
        <v>36.262787000000003</v>
      </c>
      <c r="AH58">
        <v>45.125723999999998</v>
      </c>
      <c r="AI58">
        <v>0</v>
      </c>
      <c r="AJ58">
        <v>0</v>
      </c>
      <c r="AK58">
        <v>50.187173000000001</v>
      </c>
      <c r="AL58">
        <v>33.625956000000002</v>
      </c>
      <c r="AM58">
        <v>0</v>
      </c>
      <c r="AN58">
        <v>0.94109299999999996</v>
      </c>
      <c r="AO58">
        <v>0.23821800000000001</v>
      </c>
      <c r="AP58">
        <v>1.977044</v>
      </c>
      <c r="AQ58">
        <v>0</v>
      </c>
      <c r="AR58">
        <v>47.921328000000003</v>
      </c>
      <c r="AS58">
        <v>30.768215999999999</v>
      </c>
      <c r="AT58">
        <v>14.269238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2764.0134969999999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629.02704200000005</v>
      </c>
      <c r="M59">
        <v>88.743200000000002</v>
      </c>
      <c r="N59">
        <v>113.943375</v>
      </c>
      <c r="O59">
        <v>119.287862</v>
      </c>
      <c r="P59">
        <v>121.141702</v>
      </c>
      <c r="Q59">
        <v>19.828317999999999</v>
      </c>
      <c r="R59">
        <v>40.891511999999999</v>
      </c>
      <c r="S59">
        <v>21.713145999999998</v>
      </c>
      <c r="T59">
        <v>0</v>
      </c>
      <c r="U59">
        <v>403.94554199999999</v>
      </c>
      <c r="V59">
        <v>11.247235999999999</v>
      </c>
      <c r="W59">
        <v>44.756552999999997</v>
      </c>
      <c r="X59">
        <v>142.29357099999999</v>
      </c>
      <c r="Y59">
        <v>0</v>
      </c>
      <c r="Z59">
        <v>12.643591000000001</v>
      </c>
      <c r="AA59">
        <v>0</v>
      </c>
      <c r="AB59">
        <v>25.330492</v>
      </c>
      <c r="AC59">
        <v>18.670489</v>
      </c>
      <c r="AD59">
        <v>8.7922329999999995</v>
      </c>
      <c r="AE59">
        <v>28.464380999999999</v>
      </c>
      <c r="AF59">
        <v>8.5598600000000005</v>
      </c>
      <c r="AG59">
        <v>36.262787000000003</v>
      </c>
      <c r="AH59">
        <v>45.125723999999998</v>
      </c>
      <c r="AI59">
        <v>0</v>
      </c>
      <c r="AJ59">
        <v>0</v>
      </c>
      <c r="AK59">
        <v>50.187173000000001</v>
      </c>
      <c r="AL59">
        <v>33.625956000000002</v>
      </c>
      <c r="AM59">
        <v>0</v>
      </c>
      <c r="AN59">
        <v>0.94109299999999996</v>
      </c>
      <c r="AO59">
        <v>0.27111400000000002</v>
      </c>
      <c r="AP59">
        <v>1.977044</v>
      </c>
      <c r="AQ59">
        <v>9.7231679999999994</v>
      </c>
      <c r="AR59">
        <v>47.921328000000003</v>
      </c>
      <c r="AS59">
        <v>30.768215999999999</v>
      </c>
      <c r="AT59">
        <v>14.465876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2793.0175310000004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629.02704200000005</v>
      </c>
      <c r="M60">
        <v>88.743200000000002</v>
      </c>
      <c r="N60">
        <v>113.943375</v>
      </c>
      <c r="O60">
        <v>119.287862</v>
      </c>
      <c r="P60">
        <v>121.141702</v>
      </c>
      <c r="Q60">
        <v>19.828317999999999</v>
      </c>
      <c r="R60">
        <v>40.891511999999999</v>
      </c>
      <c r="S60">
        <v>21.713145999999998</v>
      </c>
      <c r="T60">
        <v>0</v>
      </c>
      <c r="U60">
        <v>403.94554199999999</v>
      </c>
      <c r="V60">
        <v>11.247235999999999</v>
      </c>
      <c r="W60">
        <v>44.756552999999997</v>
      </c>
      <c r="X60">
        <v>142.29357099999999</v>
      </c>
      <c r="Y60">
        <v>0</v>
      </c>
      <c r="Z60">
        <v>12.643591000000001</v>
      </c>
      <c r="AA60">
        <v>0</v>
      </c>
      <c r="AB60">
        <v>25.330492</v>
      </c>
      <c r="AC60">
        <v>18.670489</v>
      </c>
      <c r="AD60">
        <v>8.7922329999999995</v>
      </c>
      <c r="AE60">
        <v>28.464380999999999</v>
      </c>
      <c r="AF60">
        <v>8.5598600000000005</v>
      </c>
      <c r="AG60">
        <v>36.262787000000003</v>
      </c>
      <c r="AH60">
        <v>45.125723999999998</v>
      </c>
      <c r="AI60">
        <v>0</v>
      </c>
      <c r="AJ60">
        <v>0</v>
      </c>
      <c r="AK60">
        <v>50.187173000000001</v>
      </c>
      <c r="AL60">
        <v>33.625956000000002</v>
      </c>
      <c r="AM60">
        <v>0</v>
      </c>
      <c r="AN60">
        <v>0.94109299999999996</v>
      </c>
      <c r="AO60">
        <v>0.26771099999999998</v>
      </c>
      <c r="AP60">
        <v>1.977044</v>
      </c>
      <c r="AQ60">
        <v>28.561806000000001</v>
      </c>
      <c r="AR60">
        <v>47.921328000000003</v>
      </c>
      <c r="AS60">
        <v>30.768215999999999</v>
      </c>
      <c r="AT60">
        <v>14.465876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2811.8527660000004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629.02704200000005</v>
      </c>
      <c r="M61">
        <v>88.743200000000002</v>
      </c>
      <c r="N61">
        <v>113.943375</v>
      </c>
      <c r="O61">
        <v>119.287862</v>
      </c>
      <c r="P61">
        <v>121.141702</v>
      </c>
      <c r="Q61">
        <v>19.828317999999999</v>
      </c>
      <c r="R61">
        <v>40.891511999999999</v>
      </c>
      <c r="S61">
        <v>21.713145999999998</v>
      </c>
      <c r="T61">
        <v>0</v>
      </c>
      <c r="U61">
        <v>403.94554199999999</v>
      </c>
      <c r="V61">
        <v>11.247235999999999</v>
      </c>
      <c r="W61">
        <v>44.756552999999997</v>
      </c>
      <c r="X61">
        <v>142.29357099999999</v>
      </c>
      <c r="Y61">
        <v>0</v>
      </c>
      <c r="Z61">
        <v>12.643591000000001</v>
      </c>
      <c r="AA61">
        <v>6.7821030000000002</v>
      </c>
      <c r="AB61">
        <v>25.330492</v>
      </c>
      <c r="AC61">
        <v>18.670489</v>
      </c>
      <c r="AD61">
        <v>8.7922329999999995</v>
      </c>
      <c r="AE61">
        <v>28.464380999999999</v>
      </c>
      <c r="AF61">
        <v>8.5598600000000005</v>
      </c>
      <c r="AG61">
        <v>36.262787000000003</v>
      </c>
      <c r="AH61">
        <v>45.125723999999998</v>
      </c>
      <c r="AI61">
        <v>0</v>
      </c>
      <c r="AJ61">
        <v>0</v>
      </c>
      <c r="AK61">
        <v>50.187173000000001</v>
      </c>
      <c r="AL61">
        <v>33.625956000000002</v>
      </c>
      <c r="AM61">
        <v>0</v>
      </c>
      <c r="AN61">
        <v>0.94109299999999996</v>
      </c>
      <c r="AO61">
        <v>0.25778499999999999</v>
      </c>
      <c r="AP61">
        <v>1.977044</v>
      </c>
      <c r="AQ61">
        <v>31.174907000000001</v>
      </c>
      <c r="AR61">
        <v>47.921328000000003</v>
      </c>
      <c r="AS61">
        <v>30.768215999999999</v>
      </c>
      <c r="AT61">
        <v>14.465876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2821.2380440000002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629.02704200000005</v>
      </c>
      <c r="M62">
        <v>88.743200000000002</v>
      </c>
      <c r="N62">
        <v>113.943375</v>
      </c>
      <c r="O62">
        <v>119.287862</v>
      </c>
      <c r="P62">
        <v>121.141702</v>
      </c>
      <c r="Q62">
        <v>19.828317999999999</v>
      </c>
      <c r="R62">
        <v>40.891511999999999</v>
      </c>
      <c r="S62">
        <v>21.713145999999998</v>
      </c>
      <c r="T62">
        <v>0</v>
      </c>
      <c r="U62">
        <v>403.94554199999999</v>
      </c>
      <c r="V62">
        <v>11.247235999999999</v>
      </c>
      <c r="W62">
        <v>44.756552999999997</v>
      </c>
      <c r="X62">
        <v>142.29357099999999</v>
      </c>
      <c r="Y62">
        <v>0</v>
      </c>
      <c r="Z62">
        <v>12.643591000000001</v>
      </c>
      <c r="AA62">
        <v>7.6203399999999997</v>
      </c>
      <c r="AB62">
        <v>25.330492</v>
      </c>
      <c r="AC62">
        <v>18.670489</v>
      </c>
      <c r="AD62">
        <v>8.7922329999999995</v>
      </c>
      <c r="AE62">
        <v>28.464380999999999</v>
      </c>
      <c r="AF62">
        <v>8.5598600000000005</v>
      </c>
      <c r="AG62">
        <v>36.262787000000003</v>
      </c>
      <c r="AH62">
        <v>45.125723999999998</v>
      </c>
      <c r="AI62">
        <v>0</v>
      </c>
      <c r="AJ62">
        <v>0</v>
      </c>
      <c r="AK62">
        <v>50.187173000000001</v>
      </c>
      <c r="AL62">
        <v>33.625956000000002</v>
      </c>
      <c r="AM62">
        <v>5.0918150000000004</v>
      </c>
      <c r="AN62">
        <v>0.94109299999999996</v>
      </c>
      <c r="AO62">
        <v>0.24303900000000001</v>
      </c>
      <c r="AP62">
        <v>1.977044</v>
      </c>
      <c r="AQ62">
        <v>31.174907000000001</v>
      </c>
      <c r="AR62">
        <v>47.921328000000003</v>
      </c>
      <c r="AS62">
        <v>30.768215999999999</v>
      </c>
      <c r="AT62">
        <v>14.465876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2827.1533500000005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629.02704200000005</v>
      </c>
      <c r="M63">
        <v>88.743200000000002</v>
      </c>
      <c r="N63">
        <v>113.943375</v>
      </c>
      <c r="O63">
        <v>119.287862</v>
      </c>
      <c r="P63">
        <v>121.141702</v>
      </c>
      <c r="Q63">
        <v>19.828317999999999</v>
      </c>
      <c r="R63">
        <v>40.891511999999999</v>
      </c>
      <c r="S63">
        <v>21.713145999999998</v>
      </c>
      <c r="T63">
        <v>0</v>
      </c>
      <c r="U63">
        <v>403.94554199999999</v>
      </c>
      <c r="V63">
        <v>11.247235999999999</v>
      </c>
      <c r="W63">
        <v>44.756552999999997</v>
      </c>
      <c r="X63">
        <v>142.29357099999999</v>
      </c>
      <c r="Y63">
        <v>0</v>
      </c>
      <c r="Z63">
        <v>12.643591000000001</v>
      </c>
      <c r="AA63">
        <v>13.488002</v>
      </c>
      <c r="AB63">
        <v>25.330492</v>
      </c>
      <c r="AC63">
        <v>18.670489</v>
      </c>
      <c r="AD63">
        <v>8.7922329999999995</v>
      </c>
      <c r="AE63">
        <v>39.602618</v>
      </c>
      <c r="AF63">
        <v>8.5598600000000005</v>
      </c>
      <c r="AG63">
        <v>36.262787000000003</v>
      </c>
      <c r="AH63">
        <v>45.125723999999998</v>
      </c>
      <c r="AI63">
        <v>0</v>
      </c>
      <c r="AJ63">
        <v>0</v>
      </c>
      <c r="AK63">
        <v>50.187173000000001</v>
      </c>
      <c r="AL63">
        <v>33.625956000000002</v>
      </c>
      <c r="AM63">
        <v>5.0918150000000004</v>
      </c>
      <c r="AN63">
        <v>0.94109299999999996</v>
      </c>
      <c r="AO63">
        <v>0.24474000000000001</v>
      </c>
      <c r="AP63">
        <v>1.977044</v>
      </c>
      <c r="AQ63">
        <v>31.174907000000001</v>
      </c>
      <c r="AR63">
        <v>47.921328000000003</v>
      </c>
      <c r="AS63">
        <v>30.768215999999999</v>
      </c>
      <c r="AT63">
        <v>14.465876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2844.1609500000009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629.02704200000005</v>
      </c>
      <c r="M64">
        <v>88.743200000000002</v>
      </c>
      <c r="N64">
        <v>113.943375</v>
      </c>
      <c r="O64">
        <v>119.287862</v>
      </c>
      <c r="P64">
        <v>121.141702</v>
      </c>
      <c r="Q64">
        <v>19.828317999999999</v>
      </c>
      <c r="R64">
        <v>40.891511999999999</v>
      </c>
      <c r="S64">
        <v>21.713145999999998</v>
      </c>
      <c r="T64">
        <v>0</v>
      </c>
      <c r="U64">
        <v>403.94554199999999</v>
      </c>
      <c r="V64">
        <v>11.247235999999999</v>
      </c>
      <c r="W64">
        <v>44.756552999999997</v>
      </c>
      <c r="X64">
        <v>142.29357099999999</v>
      </c>
      <c r="Y64">
        <v>0</v>
      </c>
      <c r="Z64">
        <v>12.643591000000001</v>
      </c>
      <c r="AA64">
        <v>13.488002</v>
      </c>
      <c r="AB64">
        <v>25.330492</v>
      </c>
      <c r="AC64">
        <v>18.670489</v>
      </c>
      <c r="AD64">
        <v>8.7922329999999995</v>
      </c>
      <c r="AE64">
        <v>39.602618</v>
      </c>
      <c r="AF64">
        <v>8.5598600000000005</v>
      </c>
      <c r="AG64">
        <v>36.262787000000003</v>
      </c>
      <c r="AH64">
        <v>45.125723999999998</v>
      </c>
      <c r="AI64">
        <v>0</v>
      </c>
      <c r="AJ64">
        <v>0</v>
      </c>
      <c r="AK64">
        <v>50.187173000000001</v>
      </c>
      <c r="AL64">
        <v>33.625956000000002</v>
      </c>
      <c r="AM64">
        <v>5.0918150000000004</v>
      </c>
      <c r="AN64">
        <v>0.94109299999999996</v>
      </c>
      <c r="AO64">
        <v>0.24786</v>
      </c>
      <c r="AP64">
        <v>1.977044</v>
      </c>
      <c r="AQ64">
        <v>31.174907000000001</v>
      </c>
      <c r="AR64">
        <v>47.921328000000003</v>
      </c>
      <c r="AS64">
        <v>30.768215999999999</v>
      </c>
      <c r="AT64">
        <v>13.684139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2843.3823330000005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662.46794699999998</v>
      </c>
      <c r="L65">
        <v>629.02704200000005</v>
      </c>
      <c r="M65">
        <v>88.743200000000002</v>
      </c>
      <c r="N65">
        <v>113.943375</v>
      </c>
      <c r="O65">
        <v>119.287862</v>
      </c>
      <c r="P65">
        <v>121.141702</v>
      </c>
      <c r="Q65">
        <v>19.828317999999999</v>
      </c>
      <c r="R65">
        <v>40.891511999999999</v>
      </c>
      <c r="S65">
        <v>21.713145999999998</v>
      </c>
      <c r="T65">
        <v>0</v>
      </c>
      <c r="U65">
        <v>403.94554199999999</v>
      </c>
      <c r="V65">
        <v>11.247235999999999</v>
      </c>
      <c r="W65">
        <v>44.756552999999997</v>
      </c>
      <c r="X65">
        <v>142.29357099999999</v>
      </c>
      <c r="Y65">
        <v>0</v>
      </c>
      <c r="Z65">
        <v>12.643591000000001</v>
      </c>
      <c r="AA65">
        <v>13.488002</v>
      </c>
      <c r="AB65">
        <v>25.330492</v>
      </c>
      <c r="AC65">
        <v>18.670489</v>
      </c>
      <c r="AD65">
        <v>17.584465000000002</v>
      </c>
      <c r="AE65">
        <v>39.602618</v>
      </c>
      <c r="AF65">
        <v>8.5598600000000005</v>
      </c>
      <c r="AG65">
        <v>36.262787000000003</v>
      </c>
      <c r="AH65">
        <v>45.125723999999998</v>
      </c>
      <c r="AI65">
        <v>0</v>
      </c>
      <c r="AJ65">
        <v>0</v>
      </c>
      <c r="AK65">
        <v>50.187173000000001</v>
      </c>
      <c r="AL65">
        <v>20.175574000000001</v>
      </c>
      <c r="AM65">
        <v>5.0918150000000004</v>
      </c>
      <c r="AN65">
        <v>0.94109299999999996</v>
      </c>
      <c r="AO65">
        <v>0.27848800000000001</v>
      </c>
      <c r="AP65">
        <v>1.977044</v>
      </c>
      <c r="AQ65">
        <v>31.174907000000001</v>
      </c>
      <c r="AR65">
        <v>47.921328000000003</v>
      </c>
      <c r="AS65">
        <v>30.768215999999999</v>
      </c>
      <c r="AT65">
        <v>14.465876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2839.5365480000005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662.46794699999998</v>
      </c>
      <c r="L66">
        <v>629.02704200000005</v>
      </c>
      <c r="M66">
        <v>88.743200000000002</v>
      </c>
      <c r="N66">
        <v>113.943375</v>
      </c>
      <c r="O66">
        <v>119.287862</v>
      </c>
      <c r="P66">
        <v>121.141702</v>
      </c>
      <c r="Q66">
        <v>19.828317999999999</v>
      </c>
      <c r="R66">
        <v>40.891511999999999</v>
      </c>
      <c r="S66">
        <v>21.713145999999998</v>
      </c>
      <c r="T66">
        <v>0</v>
      </c>
      <c r="U66">
        <v>403.94554199999999</v>
      </c>
      <c r="V66">
        <v>11.247235999999999</v>
      </c>
      <c r="W66">
        <v>44.756552999999997</v>
      </c>
      <c r="X66">
        <v>142.29357099999999</v>
      </c>
      <c r="Y66">
        <v>0</v>
      </c>
      <c r="Z66">
        <v>12.643591000000001</v>
      </c>
      <c r="AA66">
        <v>13.488002</v>
      </c>
      <c r="AB66">
        <v>25.330492</v>
      </c>
      <c r="AC66">
        <v>18.670489</v>
      </c>
      <c r="AD66">
        <v>17.584465000000002</v>
      </c>
      <c r="AE66">
        <v>39.602618</v>
      </c>
      <c r="AF66">
        <v>8.5598600000000005</v>
      </c>
      <c r="AG66">
        <v>36.262787000000003</v>
      </c>
      <c r="AH66">
        <v>45.125723999999998</v>
      </c>
      <c r="AI66">
        <v>0</v>
      </c>
      <c r="AJ66">
        <v>0</v>
      </c>
      <c r="AK66">
        <v>50.187173000000001</v>
      </c>
      <c r="AL66">
        <v>20.175574000000001</v>
      </c>
      <c r="AM66">
        <v>5.0918150000000004</v>
      </c>
      <c r="AN66">
        <v>0.94109299999999996</v>
      </c>
      <c r="AO66">
        <v>0.27962199999999998</v>
      </c>
      <c r="AP66">
        <v>6.0546980000000001</v>
      </c>
      <c r="AQ66">
        <v>31.174907000000001</v>
      </c>
      <c r="AR66">
        <v>47.921328000000003</v>
      </c>
      <c r="AS66">
        <v>30.768215999999999</v>
      </c>
      <c r="AT66">
        <v>14.465876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2843.6153360000003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662.46794699999998</v>
      </c>
      <c r="L67">
        <v>629.02704200000005</v>
      </c>
      <c r="M67">
        <v>88.743200000000002</v>
      </c>
      <c r="N67">
        <v>113.943375</v>
      </c>
      <c r="O67">
        <v>119.287862</v>
      </c>
      <c r="P67">
        <v>121.141702</v>
      </c>
      <c r="Q67">
        <v>19.828317999999999</v>
      </c>
      <c r="R67">
        <v>40.891511999999999</v>
      </c>
      <c r="S67">
        <v>21.713145999999998</v>
      </c>
      <c r="T67">
        <v>0</v>
      </c>
      <c r="U67">
        <v>403.94554199999999</v>
      </c>
      <c r="V67">
        <v>11.247235999999999</v>
      </c>
      <c r="W67">
        <v>44.756552999999997</v>
      </c>
      <c r="X67">
        <v>142.29357099999999</v>
      </c>
      <c r="Y67">
        <v>0</v>
      </c>
      <c r="Z67">
        <v>6.3217949999999998</v>
      </c>
      <c r="AA67">
        <v>13.488002</v>
      </c>
      <c r="AB67">
        <v>25.330492</v>
      </c>
      <c r="AC67">
        <v>18.670489</v>
      </c>
      <c r="AD67">
        <v>17.584465000000002</v>
      </c>
      <c r="AE67">
        <v>40.840198999999998</v>
      </c>
      <c r="AF67">
        <v>8.5598600000000005</v>
      </c>
      <c r="AG67">
        <v>36.262787000000003</v>
      </c>
      <c r="AH67">
        <v>45.125723999999998</v>
      </c>
      <c r="AI67">
        <v>0</v>
      </c>
      <c r="AJ67">
        <v>0</v>
      </c>
      <c r="AK67">
        <v>50.187173000000001</v>
      </c>
      <c r="AL67">
        <v>20.175574000000001</v>
      </c>
      <c r="AM67">
        <v>5.0918150000000004</v>
      </c>
      <c r="AN67">
        <v>0.94109299999999996</v>
      </c>
      <c r="AO67">
        <v>0.25183</v>
      </c>
      <c r="AP67">
        <v>6.0546980000000001</v>
      </c>
      <c r="AQ67">
        <v>31.174907000000001</v>
      </c>
      <c r="AR67">
        <v>47.921328000000003</v>
      </c>
      <c r="AS67">
        <v>30.768215999999999</v>
      </c>
      <c r="AT67">
        <v>14.465876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2838.5033290000006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662.46794699999998</v>
      </c>
      <c r="L68">
        <v>629.02704200000005</v>
      </c>
      <c r="M68">
        <v>88.743200000000002</v>
      </c>
      <c r="N68">
        <v>113.943375</v>
      </c>
      <c r="O68">
        <v>119.287862</v>
      </c>
      <c r="P68">
        <v>121.141702</v>
      </c>
      <c r="Q68">
        <v>19.828317999999999</v>
      </c>
      <c r="R68">
        <v>40.891511999999999</v>
      </c>
      <c r="S68">
        <v>21.713145999999998</v>
      </c>
      <c r="T68">
        <v>0</v>
      </c>
      <c r="U68">
        <v>403.94554199999999</v>
      </c>
      <c r="V68">
        <v>11.247235999999999</v>
      </c>
      <c r="W68">
        <v>44.756552999999997</v>
      </c>
      <c r="X68">
        <v>142.29357099999999</v>
      </c>
      <c r="Y68">
        <v>0</v>
      </c>
      <c r="Z68">
        <v>6.3217949999999998</v>
      </c>
      <c r="AA68">
        <v>13.488002</v>
      </c>
      <c r="AB68">
        <v>25.330492</v>
      </c>
      <c r="AC68">
        <v>18.670489</v>
      </c>
      <c r="AD68">
        <v>17.584465000000002</v>
      </c>
      <c r="AE68">
        <v>40.840198999999998</v>
      </c>
      <c r="AF68">
        <v>8.5598600000000005</v>
      </c>
      <c r="AG68">
        <v>36.262787000000003</v>
      </c>
      <c r="AH68">
        <v>45.125723999999998</v>
      </c>
      <c r="AI68">
        <v>0</v>
      </c>
      <c r="AJ68">
        <v>0</v>
      </c>
      <c r="AK68">
        <v>50.187173000000001</v>
      </c>
      <c r="AL68">
        <v>20.175574000000001</v>
      </c>
      <c r="AM68">
        <v>5.0918150000000004</v>
      </c>
      <c r="AN68">
        <v>0.94109299999999996</v>
      </c>
      <c r="AO68">
        <v>0.124781</v>
      </c>
      <c r="AP68">
        <v>1.977044</v>
      </c>
      <c r="AQ68">
        <v>31.174907000000001</v>
      </c>
      <c r="AR68">
        <v>47.921328000000003</v>
      </c>
      <c r="AS68">
        <v>30.768215999999999</v>
      </c>
      <c r="AT68">
        <v>14.465876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2834.2986260000007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662.46794699999998</v>
      </c>
      <c r="L69">
        <v>629.02704200000005</v>
      </c>
      <c r="M69">
        <v>88.743200000000002</v>
      </c>
      <c r="N69">
        <v>113.943375</v>
      </c>
      <c r="O69">
        <v>119.287862</v>
      </c>
      <c r="P69">
        <v>121.141702</v>
      </c>
      <c r="Q69">
        <v>19.828317999999999</v>
      </c>
      <c r="R69">
        <v>40.891511999999999</v>
      </c>
      <c r="S69">
        <v>21.713145999999998</v>
      </c>
      <c r="T69">
        <v>0</v>
      </c>
      <c r="U69">
        <v>403.94554199999999</v>
      </c>
      <c r="V69">
        <v>11.247235999999999</v>
      </c>
      <c r="W69">
        <v>43.913415000000001</v>
      </c>
      <c r="X69">
        <v>142.29357099999999</v>
      </c>
      <c r="Y69">
        <v>0</v>
      </c>
      <c r="Z69">
        <v>6.3217949999999998</v>
      </c>
      <c r="AA69">
        <v>13.488002</v>
      </c>
      <c r="AB69">
        <v>25.330492</v>
      </c>
      <c r="AC69">
        <v>18.670489</v>
      </c>
      <c r="AD69">
        <v>17.584465000000002</v>
      </c>
      <c r="AE69">
        <v>40.840198999999998</v>
      </c>
      <c r="AF69">
        <v>8.5598600000000005</v>
      </c>
      <c r="AG69">
        <v>36.262787000000003</v>
      </c>
      <c r="AH69">
        <v>36.539048000000001</v>
      </c>
      <c r="AI69">
        <v>0</v>
      </c>
      <c r="AJ69">
        <v>0</v>
      </c>
      <c r="AK69">
        <v>50.187173000000001</v>
      </c>
      <c r="AL69">
        <v>20.175574000000001</v>
      </c>
      <c r="AM69">
        <v>5.0918150000000004</v>
      </c>
      <c r="AN69">
        <v>0.94109299999999996</v>
      </c>
      <c r="AO69">
        <v>0</v>
      </c>
      <c r="AP69">
        <v>1.977044</v>
      </c>
      <c r="AQ69">
        <v>31.174907000000001</v>
      </c>
      <c r="AR69">
        <v>47.921328000000003</v>
      </c>
      <c r="AS69">
        <v>30.768215999999999</v>
      </c>
      <c r="AT69">
        <v>14.465876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2824.7440310000006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662.46794699999998</v>
      </c>
      <c r="L70">
        <v>629.02704200000005</v>
      </c>
      <c r="M70">
        <v>88.743200000000002</v>
      </c>
      <c r="N70">
        <v>113.943375</v>
      </c>
      <c r="O70">
        <v>119.287862</v>
      </c>
      <c r="P70">
        <v>121.141702</v>
      </c>
      <c r="Q70">
        <v>19.828317999999999</v>
      </c>
      <c r="R70">
        <v>40.891511999999999</v>
      </c>
      <c r="S70">
        <v>21.713145999999998</v>
      </c>
      <c r="T70">
        <v>0</v>
      </c>
      <c r="U70">
        <v>403.94554199999999</v>
      </c>
      <c r="V70">
        <v>11.247235999999999</v>
      </c>
      <c r="W70">
        <v>43.913415000000001</v>
      </c>
      <c r="X70">
        <v>142.29357099999999</v>
      </c>
      <c r="Y70">
        <v>0</v>
      </c>
      <c r="Z70">
        <v>6.3217949999999998</v>
      </c>
      <c r="AA70">
        <v>13.488002</v>
      </c>
      <c r="AB70">
        <v>25.330492</v>
      </c>
      <c r="AC70">
        <v>18.670489</v>
      </c>
      <c r="AD70">
        <v>17.584465000000002</v>
      </c>
      <c r="AE70">
        <v>40.840198999999998</v>
      </c>
      <c r="AF70">
        <v>8.5598600000000005</v>
      </c>
      <c r="AG70">
        <v>36.262787000000003</v>
      </c>
      <c r="AH70">
        <v>36.539048000000001</v>
      </c>
      <c r="AI70">
        <v>0</v>
      </c>
      <c r="AJ70">
        <v>0</v>
      </c>
      <c r="AK70">
        <v>50.187173000000001</v>
      </c>
      <c r="AL70">
        <v>20.175574000000001</v>
      </c>
      <c r="AM70">
        <v>5.0918150000000004</v>
      </c>
      <c r="AN70">
        <v>0.94109299999999996</v>
      </c>
      <c r="AO70">
        <v>0</v>
      </c>
      <c r="AP70">
        <v>6.0546980000000001</v>
      </c>
      <c r="AQ70">
        <v>31.174907000000001</v>
      </c>
      <c r="AR70">
        <v>47.921328000000003</v>
      </c>
      <c r="AS70">
        <v>30.768215999999999</v>
      </c>
      <c r="AT70">
        <v>14.465876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2828.8216850000003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662.46794699999998</v>
      </c>
      <c r="L71">
        <v>629.02704200000005</v>
      </c>
      <c r="M71">
        <v>88.743200000000002</v>
      </c>
      <c r="N71">
        <v>113.943375</v>
      </c>
      <c r="O71">
        <v>119.287862</v>
      </c>
      <c r="P71">
        <v>121.141702</v>
      </c>
      <c r="Q71">
        <v>19.828317999999999</v>
      </c>
      <c r="R71">
        <v>40.891511999999999</v>
      </c>
      <c r="S71">
        <v>21.713145999999998</v>
      </c>
      <c r="T71">
        <v>0</v>
      </c>
      <c r="U71">
        <v>403.94554199999999</v>
      </c>
      <c r="V71">
        <v>11.247235999999999</v>
      </c>
      <c r="W71">
        <v>43.913415000000001</v>
      </c>
      <c r="X71">
        <v>142.29357099999999</v>
      </c>
      <c r="Y71">
        <v>0</v>
      </c>
      <c r="Z71">
        <v>12.643591000000001</v>
      </c>
      <c r="AA71">
        <v>13.488002</v>
      </c>
      <c r="AB71">
        <v>25.330492</v>
      </c>
      <c r="AC71">
        <v>18.670489</v>
      </c>
      <c r="AD71">
        <v>17.584465000000002</v>
      </c>
      <c r="AE71">
        <v>43.315362999999998</v>
      </c>
      <c r="AF71">
        <v>8.5598600000000005</v>
      </c>
      <c r="AG71">
        <v>36.262787000000003</v>
      </c>
      <c r="AH71">
        <v>36.539048000000001</v>
      </c>
      <c r="AI71">
        <v>0</v>
      </c>
      <c r="AJ71">
        <v>0</v>
      </c>
      <c r="AK71">
        <v>50.187173000000001</v>
      </c>
      <c r="AL71">
        <v>20.175574000000001</v>
      </c>
      <c r="AM71">
        <v>5.0918150000000004</v>
      </c>
      <c r="AN71">
        <v>0.94109299999999996</v>
      </c>
      <c r="AO71">
        <v>0</v>
      </c>
      <c r="AP71">
        <v>6.0546980000000001</v>
      </c>
      <c r="AQ71">
        <v>31.174907000000001</v>
      </c>
      <c r="AR71">
        <v>47.921328000000003</v>
      </c>
      <c r="AS71">
        <v>30.768215999999999</v>
      </c>
      <c r="AT71">
        <v>14.069222999999999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2837.2219920000002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662.46794699999998</v>
      </c>
      <c r="L72">
        <v>629.02704200000005</v>
      </c>
      <c r="M72">
        <v>88.743200000000002</v>
      </c>
      <c r="N72">
        <v>113.943375</v>
      </c>
      <c r="O72">
        <v>119.287862</v>
      </c>
      <c r="P72">
        <v>121.141702</v>
      </c>
      <c r="Q72">
        <v>19.828317999999999</v>
      </c>
      <c r="R72">
        <v>40.891511999999999</v>
      </c>
      <c r="S72">
        <v>21.713145999999998</v>
      </c>
      <c r="T72">
        <v>0</v>
      </c>
      <c r="U72">
        <v>403.94554199999999</v>
      </c>
      <c r="V72">
        <v>11.247235999999999</v>
      </c>
      <c r="W72">
        <v>43.913415000000001</v>
      </c>
      <c r="X72">
        <v>142.29357099999999</v>
      </c>
      <c r="Y72">
        <v>0</v>
      </c>
      <c r="Z72">
        <v>12.643591000000001</v>
      </c>
      <c r="AA72">
        <v>13.488002</v>
      </c>
      <c r="AB72">
        <v>25.330492</v>
      </c>
      <c r="AC72">
        <v>18.670489</v>
      </c>
      <c r="AD72">
        <v>17.584465000000002</v>
      </c>
      <c r="AE72">
        <v>43.315362999999998</v>
      </c>
      <c r="AF72">
        <v>8.5598600000000005</v>
      </c>
      <c r="AG72">
        <v>36.262787000000003</v>
      </c>
      <c r="AH72">
        <v>36.539048000000001</v>
      </c>
      <c r="AI72">
        <v>0</v>
      </c>
      <c r="AJ72">
        <v>0</v>
      </c>
      <c r="AK72">
        <v>50.187173000000001</v>
      </c>
      <c r="AL72">
        <v>20.175574000000001</v>
      </c>
      <c r="AM72">
        <v>5.0918150000000004</v>
      </c>
      <c r="AN72">
        <v>0.94109299999999996</v>
      </c>
      <c r="AO72">
        <v>0</v>
      </c>
      <c r="AP72">
        <v>1.977044</v>
      </c>
      <c r="AQ72">
        <v>31.174907000000001</v>
      </c>
      <c r="AR72">
        <v>47.921328000000003</v>
      </c>
      <c r="AS72">
        <v>30.768215999999999</v>
      </c>
      <c r="AT72">
        <v>14.465876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2833.5409910000008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662.46794699999998</v>
      </c>
      <c r="L73">
        <v>629.02704200000005</v>
      </c>
      <c r="M73">
        <v>88.743200000000002</v>
      </c>
      <c r="N73">
        <v>113.943375</v>
      </c>
      <c r="O73">
        <v>119.287862</v>
      </c>
      <c r="P73">
        <v>121.141702</v>
      </c>
      <c r="Q73">
        <v>19.828317999999999</v>
      </c>
      <c r="R73">
        <v>40.891511999999999</v>
      </c>
      <c r="S73">
        <v>21.713145999999998</v>
      </c>
      <c r="T73">
        <v>0</v>
      </c>
      <c r="U73">
        <v>403.94554199999999</v>
      </c>
      <c r="V73">
        <v>11.247235999999999</v>
      </c>
      <c r="W73">
        <v>43.913415000000001</v>
      </c>
      <c r="X73">
        <v>142.29357099999999</v>
      </c>
      <c r="Y73">
        <v>0</v>
      </c>
      <c r="Z73">
        <v>6.3663600000000002</v>
      </c>
      <c r="AA73">
        <v>24.385088</v>
      </c>
      <c r="AB73">
        <v>25.330492</v>
      </c>
      <c r="AC73">
        <v>18.670489</v>
      </c>
      <c r="AD73">
        <v>17.584465000000002</v>
      </c>
      <c r="AE73">
        <v>43.315362999999998</v>
      </c>
      <c r="AF73">
        <v>8.5598600000000005</v>
      </c>
      <c r="AG73">
        <v>36.262787000000003</v>
      </c>
      <c r="AH73">
        <v>36.539048000000001</v>
      </c>
      <c r="AI73">
        <v>0</v>
      </c>
      <c r="AJ73">
        <v>0</v>
      </c>
      <c r="AK73">
        <v>50.187173000000001</v>
      </c>
      <c r="AL73">
        <v>20.175574000000001</v>
      </c>
      <c r="AM73">
        <v>5.0918150000000004</v>
      </c>
      <c r="AN73">
        <v>0.94109299999999996</v>
      </c>
      <c r="AO73">
        <v>0</v>
      </c>
      <c r="AP73">
        <v>1.977044</v>
      </c>
      <c r="AQ73">
        <v>31.174907000000001</v>
      </c>
      <c r="AR73">
        <v>47.921328000000003</v>
      </c>
      <c r="AS73">
        <v>30.768215999999999</v>
      </c>
      <c r="AT73">
        <v>14.465876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2838.1608460000007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662.46794699999998</v>
      </c>
      <c r="L74">
        <v>629.02704200000005</v>
      </c>
      <c r="M74">
        <v>88.743200000000002</v>
      </c>
      <c r="N74">
        <v>113.943375</v>
      </c>
      <c r="O74">
        <v>119.287862</v>
      </c>
      <c r="P74">
        <v>121.141702</v>
      </c>
      <c r="Q74">
        <v>19.828317999999999</v>
      </c>
      <c r="R74">
        <v>40.891511999999999</v>
      </c>
      <c r="S74">
        <v>21.713145999999998</v>
      </c>
      <c r="T74">
        <v>0</v>
      </c>
      <c r="U74">
        <v>403.94554199999999</v>
      </c>
      <c r="V74">
        <v>11.247235999999999</v>
      </c>
      <c r="W74">
        <v>43.913415000000001</v>
      </c>
      <c r="X74">
        <v>142.29357099999999</v>
      </c>
      <c r="Y74">
        <v>0</v>
      </c>
      <c r="Z74">
        <v>6.3663600000000002</v>
      </c>
      <c r="AA74">
        <v>24.385088</v>
      </c>
      <c r="AB74">
        <v>25.330492</v>
      </c>
      <c r="AC74">
        <v>18.670489</v>
      </c>
      <c r="AD74">
        <v>17.584465000000002</v>
      </c>
      <c r="AE74">
        <v>43.315362999999998</v>
      </c>
      <c r="AF74">
        <v>8.5598600000000005</v>
      </c>
      <c r="AG74">
        <v>36.262787000000003</v>
      </c>
      <c r="AH74">
        <v>36.539048000000001</v>
      </c>
      <c r="AI74">
        <v>0</v>
      </c>
      <c r="AJ74">
        <v>0</v>
      </c>
      <c r="AK74">
        <v>50.187173000000001</v>
      </c>
      <c r="AL74">
        <v>20.175574000000001</v>
      </c>
      <c r="AM74">
        <v>5.0918150000000004</v>
      </c>
      <c r="AN74">
        <v>0.94109299999999996</v>
      </c>
      <c r="AO74">
        <v>0</v>
      </c>
      <c r="AP74">
        <v>6.0546980000000001</v>
      </c>
      <c r="AQ74">
        <v>31.174907000000001</v>
      </c>
      <c r="AR74">
        <v>47.921328000000003</v>
      </c>
      <c r="AS74">
        <v>30.768215999999999</v>
      </c>
      <c r="AT74">
        <v>14.465876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2842.2385000000004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662.46794699999998</v>
      </c>
      <c r="L75">
        <v>629.02704200000005</v>
      </c>
      <c r="M75">
        <v>88.743200000000002</v>
      </c>
      <c r="N75">
        <v>113.943375</v>
      </c>
      <c r="O75">
        <v>119.287862</v>
      </c>
      <c r="P75">
        <v>121.141702</v>
      </c>
      <c r="Q75">
        <v>19.828317999999999</v>
      </c>
      <c r="R75">
        <v>40.891511999999999</v>
      </c>
      <c r="S75">
        <v>21.713145999999998</v>
      </c>
      <c r="T75">
        <v>0</v>
      </c>
      <c r="U75">
        <v>403.94554199999999</v>
      </c>
      <c r="V75">
        <v>11.247235999999999</v>
      </c>
      <c r="W75">
        <v>43.913415000000001</v>
      </c>
      <c r="X75">
        <v>142.29357099999999</v>
      </c>
      <c r="Y75">
        <v>0</v>
      </c>
      <c r="Z75">
        <v>6.3663600000000002</v>
      </c>
      <c r="AA75">
        <v>24.385088</v>
      </c>
      <c r="AB75">
        <v>25.330492</v>
      </c>
      <c r="AC75">
        <v>18.670489</v>
      </c>
      <c r="AD75">
        <v>17.584465000000002</v>
      </c>
      <c r="AE75">
        <v>47.686501999999997</v>
      </c>
      <c r="AF75">
        <v>8.5598600000000005</v>
      </c>
      <c r="AG75">
        <v>36.262787000000003</v>
      </c>
      <c r="AH75">
        <v>45.125723999999998</v>
      </c>
      <c r="AI75">
        <v>0</v>
      </c>
      <c r="AJ75">
        <v>0</v>
      </c>
      <c r="AK75">
        <v>50.187173000000001</v>
      </c>
      <c r="AL75">
        <v>20.175574000000001</v>
      </c>
      <c r="AM75">
        <v>5.0918150000000004</v>
      </c>
      <c r="AN75">
        <v>0.94109299999999996</v>
      </c>
      <c r="AO75">
        <v>0</v>
      </c>
      <c r="AP75">
        <v>6.0546980000000001</v>
      </c>
      <c r="AQ75">
        <v>31.174907000000001</v>
      </c>
      <c r="AR75">
        <v>47.921328000000003</v>
      </c>
      <c r="AS75">
        <v>30.768215999999999</v>
      </c>
      <c r="AT75">
        <v>14.465876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2855.1963150000001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662.46794699999998</v>
      </c>
      <c r="L76">
        <v>629.02704200000005</v>
      </c>
      <c r="M76">
        <v>88.743200000000002</v>
      </c>
      <c r="N76">
        <v>113.943375</v>
      </c>
      <c r="O76">
        <v>119.287862</v>
      </c>
      <c r="P76">
        <v>121.141702</v>
      </c>
      <c r="Q76">
        <v>19.828317999999999</v>
      </c>
      <c r="R76">
        <v>40.891511999999999</v>
      </c>
      <c r="S76">
        <v>21.713145999999998</v>
      </c>
      <c r="T76">
        <v>0</v>
      </c>
      <c r="U76">
        <v>403.94554199999999</v>
      </c>
      <c r="V76">
        <v>11.247235999999999</v>
      </c>
      <c r="W76">
        <v>43.913415000000001</v>
      </c>
      <c r="X76">
        <v>142.29357099999999</v>
      </c>
      <c r="Y76">
        <v>0</v>
      </c>
      <c r="Z76">
        <v>6.3663600000000002</v>
      </c>
      <c r="AA76">
        <v>24.385088</v>
      </c>
      <c r="AB76">
        <v>25.330492</v>
      </c>
      <c r="AC76">
        <v>28.033985000000001</v>
      </c>
      <c r="AD76">
        <v>17.584465000000002</v>
      </c>
      <c r="AE76">
        <v>47.686501999999997</v>
      </c>
      <c r="AF76">
        <v>8.5598600000000005</v>
      </c>
      <c r="AG76">
        <v>36.262787000000003</v>
      </c>
      <c r="AH76">
        <v>67.688586000000001</v>
      </c>
      <c r="AI76">
        <v>0</v>
      </c>
      <c r="AJ76">
        <v>0</v>
      </c>
      <c r="AK76">
        <v>50.187173000000001</v>
      </c>
      <c r="AL76">
        <v>20.175574000000001</v>
      </c>
      <c r="AM76">
        <v>5.0918150000000004</v>
      </c>
      <c r="AN76">
        <v>0.94109299999999996</v>
      </c>
      <c r="AO76">
        <v>0</v>
      </c>
      <c r="AP76">
        <v>1.977044</v>
      </c>
      <c r="AQ76">
        <v>31.174907000000001</v>
      </c>
      <c r="AR76">
        <v>47.921328000000003</v>
      </c>
      <c r="AS76">
        <v>30.768215999999999</v>
      </c>
      <c r="AT76">
        <v>14.465876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2883.0450190000006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662.46794699999998</v>
      </c>
      <c r="L77">
        <v>629.02704200000005</v>
      </c>
      <c r="M77">
        <v>88.743200000000002</v>
      </c>
      <c r="N77">
        <v>113.943375</v>
      </c>
      <c r="O77">
        <v>119.287862</v>
      </c>
      <c r="P77">
        <v>121.141702</v>
      </c>
      <c r="Q77">
        <v>19.828317999999999</v>
      </c>
      <c r="R77">
        <v>40.891511999999999</v>
      </c>
      <c r="S77">
        <v>21.713145999999998</v>
      </c>
      <c r="T77">
        <v>0</v>
      </c>
      <c r="U77">
        <v>403.94554199999999</v>
      </c>
      <c r="V77">
        <v>11.247235999999999</v>
      </c>
      <c r="W77">
        <v>43.913415000000001</v>
      </c>
      <c r="X77">
        <v>142.29357099999999</v>
      </c>
      <c r="Y77">
        <v>0</v>
      </c>
      <c r="Z77">
        <v>6.3663600000000002</v>
      </c>
      <c r="AA77">
        <v>36.577632000000001</v>
      </c>
      <c r="AB77">
        <v>38.111462000000003</v>
      </c>
      <c r="AC77">
        <v>28.033985000000001</v>
      </c>
      <c r="AD77">
        <v>17.584465000000002</v>
      </c>
      <c r="AE77">
        <v>47.686501999999997</v>
      </c>
      <c r="AF77">
        <v>17.119720999999998</v>
      </c>
      <c r="AG77">
        <v>36.262787000000003</v>
      </c>
      <c r="AH77">
        <v>90.251448999999994</v>
      </c>
      <c r="AI77">
        <v>2.4558719999999998</v>
      </c>
      <c r="AJ77">
        <v>0</v>
      </c>
      <c r="AK77">
        <v>50.187173000000001</v>
      </c>
      <c r="AL77">
        <v>10.087787000000001</v>
      </c>
      <c r="AM77">
        <v>10.183629</v>
      </c>
      <c r="AN77">
        <v>0.94109299999999996</v>
      </c>
      <c r="AO77">
        <v>0</v>
      </c>
      <c r="AP77">
        <v>1.977044</v>
      </c>
      <c r="AQ77">
        <v>31.174907000000001</v>
      </c>
      <c r="AR77">
        <v>47.921328000000003</v>
      </c>
      <c r="AS77">
        <v>30.768215999999999</v>
      </c>
      <c r="AT77">
        <v>14.465876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2936.6011560000002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662.46794699999998</v>
      </c>
      <c r="L78">
        <v>629.02704200000005</v>
      </c>
      <c r="M78">
        <v>88.743200000000002</v>
      </c>
      <c r="N78">
        <v>113.943375</v>
      </c>
      <c r="O78">
        <v>119.287862</v>
      </c>
      <c r="P78">
        <v>121.141702</v>
      </c>
      <c r="Q78">
        <v>19.828317999999999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11.247235999999999</v>
      </c>
      <c r="W78">
        <v>43.913415000000001</v>
      </c>
      <c r="X78">
        <v>142.29357099999999</v>
      </c>
      <c r="Y78">
        <v>0</v>
      </c>
      <c r="Z78">
        <v>6.3663600000000002</v>
      </c>
      <c r="AA78">
        <v>36.577632000000001</v>
      </c>
      <c r="AB78">
        <v>38.111462000000003</v>
      </c>
      <c r="AC78">
        <v>28.033985000000001</v>
      </c>
      <c r="AD78">
        <v>17.584465000000002</v>
      </c>
      <c r="AE78">
        <v>47.686501999999997</v>
      </c>
      <c r="AF78">
        <v>17.119720999999998</v>
      </c>
      <c r="AG78">
        <v>36.262787000000003</v>
      </c>
      <c r="AH78">
        <v>112.814311</v>
      </c>
      <c r="AI78">
        <v>7.3676149999999998</v>
      </c>
      <c r="AJ78">
        <v>0</v>
      </c>
      <c r="AK78">
        <v>50.187173000000001</v>
      </c>
      <c r="AL78">
        <v>10.087787000000001</v>
      </c>
      <c r="AM78">
        <v>15.275444</v>
      </c>
      <c r="AN78">
        <v>0.94109299999999996</v>
      </c>
      <c r="AO78">
        <v>0</v>
      </c>
      <c r="AP78">
        <v>1.977044</v>
      </c>
      <c r="AQ78">
        <v>31.174907000000001</v>
      </c>
      <c r="AR78">
        <v>47.921328000000003</v>
      </c>
      <c r="AS78">
        <v>30.768215999999999</v>
      </c>
      <c r="AT78">
        <v>13.565706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2972.0081279999999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662.46794699999998</v>
      </c>
      <c r="L79">
        <v>629.02704200000005</v>
      </c>
      <c r="M79">
        <v>88.743200000000002</v>
      </c>
      <c r="N79">
        <v>113.943375</v>
      </c>
      <c r="O79">
        <v>119.287862</v>
      </c>
      <c r="P79">
        <v>121.141702</v>
      </c>
      <c r="Q79">
        <v>19.828317999999999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11.247235999999999</v>
      </c>
      <c r="W79">
        <v>43.913415000000001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26.437861000000002</v>
      </c>
      <c r="AE79">
        <v>47.686501999999997</v>
      </c>
      <c r="AF79">
        <v>28.532868000000001</v>
      </c>
      <c r="AG79">
        <v>36.262787000000003</v>
      </c>
      <c r="AH79">
        <v>135.377173</v>
      </c>
      <c r="AI79">
        <v>31.926331000000001</v>
      </c>
      <c r="AJ79">
        <v>0</v>
      </c>
      <c r="AK79">
        <v>50.187173000000001</v>
      </c>
      <c r="AL79">
        <v>10.087787000000001</v>
      </c>
      <c r="AM79">
        <v>15.275444</v>
      </c>
      <c r="AN79">
        <v>0.94109299999999996</v>
      </c>
      <c r="AO79">
        <v>0</v>
      </c>
      <c r="AP79">
        <v>1.977044</v>
      </c>
      <c r="AQ79">
        <v>31.174907000000001</v>
      </c>
      <c r="AR79">
        <v>47.921328000000003</v>
      </c>
      <c r="AS79">
        <v>30.768215999999999</v>
      </c>
      <c r="AT79">
        <v>14.465876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3056.9738509999997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662.46794699999998</v>
      </c>
      <c r="L80">
        <v>629.02704200000005</v>
      </c>
      <c r="M80">
        <v>88.743200000000002</v>
      </c>
      <c r="N80">
        <v>113.943375</v>
      </c>
      <c r="O80">
        <v>119.287862</v>
      </c>
      <c r="P80">
        <v>121.141702</v>
      </c>
      <c r="Q80">
        <v>19.828317999999999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11.247235999999999</v>
      </c>
      <c r="W80">
        <v>43.913415000000001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26.437861000000002</v>
      </c>
      <c r="AE80">
        <v>47.686501999999997</v>
      </c>
      <c r="AF80">
        <v>28.532868000000001</v>
      </c>
      <c r="AG80">
        <v>36.262787000000003</v>
      </c>
      <c r="AH80">
        <v>135.377173</v>
      </c>
      <c r="AI80">
        <v>47.889496000000001</v>
      </c>
      <c r="AJ80">
        <v>0</v>
      </c>
      <c r="AK80">
        <v>50.187173000000001</v>
      </c>
      <c r="AL80">
        <v>10.087787000000001</v>
      </c>
      <c r="AM80">
        <v>15.275444</v>
      </c>
      <c r="AN80">
        <v>0.94109299999999996</v>
      </c>
      <c r="AO80">
        <v>0</v>
      </c>
      <c r="AP80">
        <v>1.977044</v>
      </c>
      <c r="AQ80">
        <v>31.174907000000001</v>
      </c>
      <c r="AR80">
        <v>47.921328000000003</v>
      </c>
      <c r="AS80">
        <v>30.768215999999999</v>
      </c>
      <c r="AT80">
        <v>14.465876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3072.9370159999994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629.02704200000005</v>
      </c>
      <c r="M81">
        <v>88.743200000000002</v>
      </c>
      <c r="N81">
        <v>113.943375</v>
      </c>
      <c r="O81">
        <v>119.287862</v>
      </c>
      <c r="P81">
        <v>121.141702</v>
      </c>
      <c r="Q81">
        <v>19.828317999999999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11.247235999999999</v>
      </c>
      <c r="W81">
        <v>43.913415000000001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26.437861000000002</v>
      </c>
      <c r="AE81">
        <v>47.686501999999997</v>
      </c>
      <c r="AF81">
        <v>28.532868000000001</v>
      </c>
      <c r="AG81">
        <v>36.262787000000003</v>
      </c>
      <c r="AH81">
        <v>135.377173</v>
      </c>
      <c r="AI81">
        <v>47.889496000000001</v>
      </c>
      <c r="AJ81">
        <v>0</v>
      </c>
      <c r="AK81">
        <v>50.187173000000001</v>
      </c>
      <c r="AL81">
        <v>33.625956000000002</v>
      </c>
      <c r="AM81">
        <v>15.275444</v>
      </c>
      <c r="AN81">
        <v>0.94109299999999996</v>
      </c>
      <c r="AO81">
        <v>0</v>
      </c>
      <c r="AP81">
        <v>1.977044</v>
      </c>
      <c r="AQ81">
        <v>31.174907000000001</v>
      </c>
      <c r="AR81">
        <v>47.921328000000003</v>
      </c>
      <c r="AS81">
        <v>30.768215999999999</v>
      </c>
      <c r="AT81">
        <v>14.465876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3096.4751849999993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629.02704200000005</v>
      </c>
      <c r="M82">
        <v>88.743200000000002</v>
      </c>
      <c r="N82">
        <v>113.943375</v>
      </c>
      <c r="O82">
        <v>119.287862</v>
      </c>
      <c r="P82">
        <v>121.141702</v>
      </c>
      <c r="Q82">
        <v>19.828317999999999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11.247235999999999</v>
      </c>
      <c r="W82">
        <v>43.913415000000001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26.437861000000002</v>
      </c>
      <c r="AE82">
        <v>47.686501999999997</v>
      </c>
      <c r="AF82">
        <v>28.532868000000001</v>
      </c>
      <c r="AG82">
        <v>36.262787000000003</v>
      </c>
      <c r="AH82">
        <v>135.377173</v>
      </c>
      <c r="AI82">
        <v>47.889496000000001</v>
      </c>
      <c r="AJ82">
        <v>0</v>
      </c>
      <c r="AK82">
        <v>50.187173000000001</v>
      </c>
      <c r="AL82">
        <v>77.339698999999996</v>
      </c>
      <c r="AM82">
        <v>15.275444</v>
      </c>
      <c r="AN82">
        <v>0.94109299999999996</v>
      </c>
      <c r="AO82">
        <v>0</v>
      </c>
      <c r="AP82">
        <v>1.977044</v>
      </c>
      <c r="AQ82">
        <v>31.174907000000001</v>
      </c>
      <c r="AR82">
        <v>47.921328000000003</v>
      </c>
      <c r="AS82">
        <v>30.768215999999999</v>
      </c>
      <c r="AT82">
        <v>14.465876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3140.1889279999996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629.02704200000005</v>
      </c>
      <c r="M83">
        <v>88.743200000000002</v>
      </c>
      <c r="N83">
        <v>113.943375</v>
      </c>
      <c r="O83">
        <v>119.287862</v>
      </c>
      <c r="P83">
        <v>121.141702</v>
      </c>
      <c r="Q83">
        <v>19.828317999999999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11.247235999999999</v>
      </c>
      <c r="W83">
        <v>43.913415000000001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26.437861000000002</v>
      </c>
      <c r="AE83">
        <v>47.686501999999997</v>
      </c>
      <c r="AF83">
        <v>28.532868000000001</v>
      </c>
      <c r="AG83">
        <v>36.262787000000003</v>
      </c>
      <c r="AH83">
        <v>135.377173</v>
      </c>
      <c r="AI83">
        <v>47.889496000000001</v>
      </c>
      <c r="AJ83">
        <v>0</v>
      </c>
      <c r="AK83">
        <v>50.187173000000001</v>
      </c>
      <c r="AL83">
        <v>77.339698999999996</v>
      </c>
      <c r="AM83">
        <v>15.275444</v>
      </c>
      <c r="AN83">
        <v>0.94109299999999996</v>
      </c>
      <c r="AO83">
        <v>0</v>
      </c>
      <c r="AP83">
        <v>1.977044</v>
      </c>
      <c r="AQ83">
        <v>31.174907000000001</v>
      </c>
      <c r="AR83">
        <v>47.921328000000003</v>
      </c>
      <c r="AS83">
        <v>30.768215999999999</v>
      </c>
      <c r="AT83">
        <v>14.465876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3140.1889279999996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629.02704200000005</v>
      </c>
      <c r="M84">
        <v>88.743200000000002</v>
      </c>
      <c r="N84">
        <v>113.943375</v>
      </c>
      <c r="O84">
        <v>119.287862</v>
      </c>
      <c r="P84">
        <v>121.141702</v>
      </c>
      <c r="Q84">
        <v>19.828317999999999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11.247235999999999</v>
      </c>
      <c r="W84">
        <v>43.913415000000001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26.437861000000002</v>
      </c>
      <c r="AE84">
        <v>47.686501999999997</v>
      </c>
      <c r="AF84">
        <v>28.532868000000001</v>
      </c>
      <c r="AG84">
        <v>36.262787000000003</v>
      </c>
      <c r="AH84">
        <v>135.377173</v>
      </c>
      <c r="AI84">
        <v>47.889496000000001</v>
      </c>
      <c r="AJ84">
        <v>0</v>
      </c>
      <c r="AK84">
        <v>50.187173000000001</v>
      </c>
      <c r="AL84">
        <v>77.339698999999996</v>
      </c>
      <c r="AM84">
        <v>15.275444</v>
      </c>
      <c r="AN84">
        <v>0.94109299999999996</v>
      </c>
      <c r="AO84">
        <v>0</v>
      </c>
      <c r="AP84">
        <v>1.977044</v>
      </c>
      <c r="AQ84">
        <v>31.174907000000001</v>
      </c>
      <c r="AR84">
        <v>47.921328000000003</v>
      </c>
      <c r="AS84">
        <v>30.768215999999999</v>
      </c>
      <c r="AT84">
        <v>14.465876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3138.5490309999996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629.02704200000005</v>
      </c>
      <c r="M85">
        <v>88.743200000000002</v>
      </c>
      <c r="N85">
        <v>113.943375</v>
      </c>
      <c r="O85">
        <v>119.287862</v>
      </c>
      <c r="P85">
        <v>121.141702</v>
      </c>
      <c r="Q85">
        <v>19.828317999999999</v>
      </c>
      <c r="R85">
        <v>40.889490000000002</v>
      </c>
      <c r="S85">
        <v>25.45589</v>
      </c>
      <c r="T85">
        <v>0</v>
      </c>
      <c r="U85">
        <v>379.81124999999997</v>
      </c>
      <c r="V85">
        <v>11.247235999999999</v>
      </c>
      <c r="W85">
        <v>38.643805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28.033985000000001</v>
      </c>
      <c r="AD85">
        <v>26.437861000000002</v>
      </c>
      <c r="AE85">
        <v>47.686501999999997</v>
      </c>
      <c r="AF85">
        <v>28.532868000000001</v>
      </c>
      <c r="AG85">
        <v>36.262787000000003</v>
      </c>
      <c r="AH85">
        <v>135.377173</v>
      </c>
      <c r="AI85">
        <v>6.1396790000000001</v>
      </c>
      <c r="AJ85">
        <v>0</v>
      </c>
      <c r="AK85">
        <v>50.187173000000001</v>
      </c>
      <c r="AL85">
        <v>77.339698999999996</v>
      </c>
      <c r="AM85">
        <v>15.275444</v>
      </c>
      <c r="AN85">
        <v>0.94109299999999996</v>
      </c>
      <c r="AO85">
        <v>0</v>
      </c>
      <c r="AP85">
        <v>1.977044</v>
      </c>
      <c r="AQ85">
        <v>31.174907000000001</v>
      </c>
      <c r="AR85">
        <v>47.921328000000003</v>
      </c>
      <c r="AS85">
        <v>30.768215999999999</v>
      </c>
      <c r="AT85">
        <v>14.465876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3066.4808709999998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629.02704200000005</v>
      </c>
      <c r="M86">
        <v>88.743200000000002</v>
      </c>
      <c r="N86">
        <v>113.943375</v>
      </c>
      <c r="O86">
        <v>119.287862</v>
      </c>
      <c r="P86">
        <v>121.141702</v>
      </c>
      <c r="Q86">
        <v>19.828317999999999</v>
      </c>
      <c r="R86">
        <v>40.889490000000002</v>
      </c>
      <c r="S86">
        <v>25.45589</v>
      </c>
      <c r="T86">
        <v>0</v>
      </c>
      <c r="U86">
        <v>358.10775000000001</v>
      </c>
      <c r="V86">
        <v>11.247235999999999</v>
      </c>
      <c r="W86">
        <v>32.203170999999998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28.033985000000001</v>
      </c>
      <c r="AD86">
        <v>26.437861000000002</v>
      </c>
      <c r="AE86">
        <v>47.686501999999997</v>
      </c>
      <c r="AF86">
        <v>28.532868000000001</v>
      </c>
      <c r="AG86">
        <v>36.262787000000003</v>
      </c>
      <c r="AH86">
        <v>135.377173</v>
      </c>
      <c r="AI86">
        <v>2.4558719999999998</v>
      </c>
      <c r="AJ86">
        <v>0</v>
      </c>
      <c r="AK86">
        <v>50.187173000000001</v>
      </c>
      <c r="AL86">
        <v>77.339698999999996</v>
      </c>
      <c r="AM86">
        <v>15.275444</v>
      </c>
      <c r="AN86">
        <v>0.94109299999999996</v>
      </c>
      <c r="AO86">
        <v>0</v>
      </c>
      <c r="AP86">
        <v>1.977044</v>
      </c>
      <c r="AQ86">
        <v>31.174907000000001</v>
      </c>
      <c r="AR86">
        <v>47.921328000000003</v>
      </c>
      <c r="AS86">
        <v>30.768215999999999</v>
      </c>
      <c r="AT86">
        <v>14.465876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3033.128862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629.02704200000005</v>
      </c>
      <c r="M87">
        <v>88.743200000000002</v>
      </c>
      <c r="N87">
        <v>113.943375</v>
      </c>
      <c r="O87">
        <v>119.287862</v>
      </c>
      <c r="P87">
        <v>121.141702</v>
      </c>
      <c r="Q87">
        <v>19.828317999999999</v>
      </c>
      <c r="R87">
        <v>40.889490000000002</v>
      </c>
      <c r="S87">
        <v>25.45589</v>
      </c>
      <c r="T87">
        <v>0</v>
      </c>
      <c r="U87">
        <v>336.621285</v>
      </c>
      <c r="V87">
        <v>11.247235999999999</v>
      </c>
      <c r="W87">
        <v>31.617659</v>
      </c>
      <c r="X87">
        <v>142.29357099999999</v>
      </c>
      <c r="Y87">
        <v>0</v>
      </c>
      <c r="Z87">
        <v>6.3217949999999998</v>
      </c>
      <c r="AA87">
        <v>27.052206999999999</v>
      </c>
      <c r="AB87">
        <v>38.111462000000003</v>
      </c>
      <c r="AC87">
        <v>28.033985000000001</v>
      </c>
      <c r="AD87">
        <v>26.437861000000002</v>
      </c>
      <c r="AE87">
        <v>39.602618</v>
      </c>
      <c r="AF87">
        <v>25.679580999999999</v>
      </c>
      <c r="AG87">
        <v>36.262787000000003</v>
      </c>
      <c r="AH87">
        <v>106.53416199999999</v>
      </c>
      <c r="AI87">
        <v>0</v>
      </c>
      <c r="AJ87">
        <v>0</v>
      </c>
      <c r="AK87">
        <v>50.187173000000001</v>
      </c>
      <c r="AL87">
        <v>77.339698999999996</v>
      </c>
      <c r="AM87">
        <v>15.275444</v>
      </c>
      <c r="AN87">
        <v>0.94109299999999996</v>
      </c>
      <c r="AO87">
        <v>8.4511000000000003E-2</v>
      </c>
      <c r="AP87">
        <v>1.977044</v>
      </c>
      <c r="AQ87">
        <v>31.174907000000001</v>
      </c>
      <c r="AR87">
        <v>47.921328000000003</v>
      </c>
      <c r="AS87">
        <v>30.768215999999999</v>
      </c>
      <c r="AT87">
        <v>14.465876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2946.7363260000002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629.02704200000005</v>
      </c>
      <c r="M88">
        <v>88.743200000000002</v>
      </c>
      <c r="N88">
        <v>113.943375</v>
      </c>
      <c r="O88">
        <v>119.287862</v>
      </c>
      <c r="P88">
        <v>121.141702</v>
      </c>
      <c r="Q88">
        <v>19.828317999999999</v>
      </c>
      <c r="R88">
        <v>40.889490000000002</v>
      </c>
      <c r="S88">
        <v>25.45589</v>
      </c>
      <c r="T88">
        <v>0</v>
      </c>
      <c r="U88">
        <v>336.621285</v>
      </c>
      <c r="V88">
        <v>11.247235999999999</v>
      </c>
      <c r="W88">
        <v>31.617659</v>
      </c>
      <c r="X88">
        <v>142.29357099999999</v>
      </c>
      <c r="Y88">
        <v>0</v>
      </c>
      <c r="Z88">
        <v>6.3217949999999998</v>
      </c>
      <c r="AA88">
        <v>27.052206999999999</v>
      </c>
      <c r="AB88">
        <v>38.111462000000003</v>
      </c>
      <c r="AC88">
        <v>28.033985000000001</v>
      </c>
      <c r="AD88">
        <v>26.437861000000002</v>
      </c>
      <c r="AE88">
        <v>39.602618</v>
      </c>
      <c r="AF88">
        <v>25.679580999999999</v>
      </c>
      <c r="AG88">
        <v>36.262787000000003</v>
      </c>
      <c r="AH88">
        <v>106.53416199999999</v>
      </c>
      <c r="AI88">
        <v>0</v>
      </c>
      <c r="AJ88">
        <v>0</v>
      </c>
      <c r="AK88">
        <v>50.187173000000001</v>
      </c>
      <c r="AL88">
        <v>20.175574000000001</v>
      </c>
      <c r="AM88">
        <v>15.275444</v>
      </c>
      <c r="AN88">
        <v>0.94109299999999996</v>
      </c>
      <c r="AO88">
        <v>0.14860200000000001</v>
      </c>
      <c r="AP88">
        <v>1.977044</v>
      </c>
      <c r="AQ88">
        <v>31.174907000000001</v>
      </c>
      <c r="AR88">
        <v>47.921328000000003</v>
      </c>
      <c r="AS88">
        <v>30.768215999999999</v>
      </c>
      <c r="AT88">
        <v>14.465876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2889.6362920000001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629.02704200000005</v>
      </c>
      <c r="M89">
        <v>88.743200000000002</v>
      </c>
      <c r="N89">
        <v>113.943375</v>
      </c>
      <c r="O89">
        <v>119.287862</v>
      </c>
      <c r="P89">
        <v>121.141702</v>
      </c>
      <c r="Q89">
        <v>19.828317999999999</v>
      </c>
      <c r="R89">
        <v>40.889490000000002</v>
      </c>
      <c r="S89">
        <v>25.45589</v>
      </c>
      <c r="T89">
        <v>0</v>
      </c>
      <c r="U89">
        <v>336.621285</v>
      </c>
      <c r="V89">
        <v>11.247235999999999</v>
      </c>
      <c r="W89">
        <v>31.617659</v>
      </c>
      <c r="X89">
        <v>142.29357099999999</v>
      </c>
      <c r="Y89">
        <v>0</v>
      </c>
      <c r="Z89">
        <v>6.3217949999999998</v>
      </c>
      <c r="AA89">
        <v>27.052206999999999</v>
      </c>
      <c r="AB89">
        <v>38.111462000000003</v>
      </c>
      <c r="AC89">
        <v>28.033985000000001</v>
      </c>
      <c r="AD89">
        <v>26.437861000000002</v>
      </c>
      <c r="AE89">
        <v>39.602618</v>
      </c>
      <c r="AF89">
        <v>25.679580999999999</v>
      </c>
      <c r="AG89">
        <v>36.262787000000003</v>
      </c>
      <c r="AH89">
        <v>106.53416199999999</v>
      </c>
      <c r="AI89">
        <v>0</v>
      </c>
      <c r="AJ89">
        <v>0</v>
      </c>
      <c r="AK89">
        <v>50.187173000000001</v>
      </c>
      <c r="AL89">
        <v>20.175574000000001</v>
      </c>
      <c r="AM89">
        <v>15.275444</v>
      </c>
      <c r="AN89">
        <v>0.94109299999999996</v>
      </c>
      <c r="AO89">
        <v>0.28500999999999999</v>
      </c>
      <c r="AP89">
        <v>1.977044</v>
      </c>
      <c r="AQ89">
        <v>31.174907000000001</v>
      </c>
      <c r="AR89">
        <v>47.921328000000003</v>
      </c>
      <c r="AS89">
        <v>30.768215999999999</v>
      </c>
      <c r="AT89">
        <v>14.465876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2889.7727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629.02704200000005</v>
      </c>
      <c r="M90">
        <v>88.743200000000002</v>
      </c>
      <c r="N90">
        <v>113.943375</v>
      </c>
      <c r="O90">
        <v>119.287862</v>
      </c>
      <c r="P90">
        <v>121.141702</v>
      </c>
      <c r="Q90">
        <v>19.828317999999999</v>
      </c>
      <c r="R90">
        <v>40.889490000000002</v>
      </c>
      <c r="S90">
        <v>25.45589</v>
      </c>
      <c r="T90">
        <v>0</v>
      </c>
      <c r="U90">
        <v>336.621285</v>
      </c>
      <c r="V90">
        <v>11.247235999999999</v>
      </c>
      <c r="W90">
        <v>31.617659</v>
      </c>
      <c r="X90">
        <v>142.29357099999999</v>
      </c>
      <c r="Y90">
        <v>0</v>
      </c>
      <c r="Z90">
        <v>6.3217949999999998</v>
      </c>
      <c r="AA90">
        <v>27.052206999999999</v>
      </c>
      <c r="AB90">
        <v>38.111462000000003</v>
      </c>
      <c r="AC90">
        <v>28.033985000000001</v>
      </c>
      <c r="AD90">
        <v>26.437861000000002</v>
      </c>
      <c r="AE90">
        <v>39.602618</v>
      </c>
      <c r="AF90">
        <v>25.679580999999999</v>
      </c>
      <c r="AG90">
        <v>36.262787000000003</v>
      </c>
      <c r="AH90">
        <v>106.53416199999999</v>
      </c>
      <c r="AI90">
        <v>0</v>
      </c>
      <c r="AJ90">
        <v>0</v>
      </c>
      <c r="AK90">
        <v>50.187173000000001</v>
      </c>
      <c r="AL90">
        <v>20.175574000000001</v>
      </c>
      <c r="AM90">
        <v>15.275444</v>
      </c>
      <c r="AN90">
        <v>0.94109299999999996</v>
      </c>
      <c r="AO90">
        <v>0.53258700000000003</v>
      </c>
      <c r="AP90">
        <v>1.977044</v>
      </c>
      <c r="AQ90">
        <v>31.174907000000001</v>
      </c>
      <c r="AR90">
        <v>47.921328000000003</v>
      </c>
      <c r="AS90">
        <v>30.768215999999999</v>
      </c>
      <c r="AT90">
        <v>14.465876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2890.0202770000001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629.02704200000005</v>
      </c>
      <c r="M91">
        <v>88.743200000000002</v>
      </c>
      <c r="N91">
        <v>113.943375</v>
      </c>
      <c r="O91">
        <v>119.287862</v>
      </c>
      <c r="P91">
        <v>121.141702</v>
      </c>
      <c r="Q91">
        <v>19.828317999999999</v>
      </c>
      <c r="R91">
        <v>40.889490000000002</v>
      </c>
      <c r="S91">
        <v>25.45589</v>
      </c>
      <c r="T91">
        <v>0</v>
      </c>
      <c r="U91">
        <v>336.621285</v>
      </c>
      <c r="V91">
        <v>11.247235999999999</v>
      </c>
      <c r="W91">
        <v>31.617659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36.262787000000003</v>
      </c>
      <c r="AH91">
        <v>135.377173</v>
      </c>
      <c r="AI91">
        <v>0</v>
      </c>
      <c r="AJ91">
        <v>0</v>
      </c>
      <c r="AK91">
        <v>50.187173000000001</v>
      </c>
      <c r="AL91">
        <v>20.175574000000001</v>
      </c>
      <c r="AM91">
        <v>15.275444</v>
      </c>
      <c r="AN91">
        <v>0.94109299999999996</v>
      </c>
      <c r="AO91">
        <v>0.51160099999999997</v>
      </c>
      <c r="AP91">
        <v>1.977044</v>
      </c>
      <c r="AQ91">
        <v>31.174907000000001</v>
      </c>
      <c r="AR91">
        <v>47.921328000000003</v>
      </c>
      <c r="AS91">
        <v>30.768215999999999</v>
      </c>
      <c r="AT91">
        <v>14.465876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2956.026895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629.02704200000005</v>
      </c>
      <c r="M92">
        <v>88.743200000000002</v>
      </c>
      <c r="N92">
        <v>113.943375</v>
      </c>
      <c r="O92">
        <v>119.287862</v>
      </c>
      <c r="P92">
        <v>121.141702</v>
      </c>
      <c r="Q92">
        <v>19.828317999999999</v>
      </c>
      <c r="R92">
        <v>40.889490000000002</v>
      </c>
      <c r="S92">
        <v>25.45589</v>
      </c>
      <c r="T92">
        <v>0</v>
      </c>
      <c r="U92">
        <v>336.621285</v>
      </c>
      <c r="V92">
        <v>11.247235999999999</v>
      </c>
      <c r="W92">
        <v>31.617659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36.262787000000003</v>
      </c>
      <c r="AH92">
        <v>135.377173</v>
      </c>
      <c r="AI92">
        <v>0</v>
      </c>
      <c r="AJ92">
        <v>0</v>
      </c>
      <c r="AK92">
        <v>50.187173000000001</v>
      </c>
      <c r="AL92">
        <v>20.175574000000001</v>
      </c>
      <c r="AM92">
        <v>15.275444</v>
      </c>
      <c r="AN92">
        <v>0.94109299999999996</v>
      </c>
      <c r="AO92">
        <v>0.61653000000000002</v>
      </c>
      <c r="AP92">
        <v>1.977044</v>
      </c>
      <c r="AQ92">
        <v>31.174907000000001</v>
      </c>
      <c r="AR92">
        <v>47.921328000000003</v>
      </c>
      <c r="AS92">
        <v>30.768215999999999</v>
      </c>
      <c r="AT92">
        <v>14.227987000000001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2955.8939349999996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629.02704200000005</v>
      </c>
      <c r="M93">
        <v>88.743200000000002</v>
      </c>
      <c r="N93">
        <v>113.943375</v>
      </c>
      <c r="O93">
        <v>119.287862</v>
      </c>
      <c r="P93">
        <v>121.141702</v>
      </c>
      <c r="Q93">
        <v>19.828317999999999</v>
      </c>
      <c r="R93">
        <v>40.889490000000002</v>
      </c>
      <c r="S93">
        <v>25.45589</v>
      </c>
      <c r="T93">
        <v>0</v>
      </c>
      <c r="U93">
        <v>336.621285</v>
      </c>
      <c r="V93">
        <v>11.247235999999999</v>
      </c>
      <c r="W93">
        <v>32.203170999999998</v>
      </c>
      <c r="X93">
        <v>142.29357099999999</v>
      </c>
      <c r="Y93">
        <v>0</v>
      </c>
      <c r="Z93">
        <v>18.965385999999999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36.262787000000003</v>
      </c>
      <c r="AH93">
        <v>135.377173</v>
      </c>
      <c r="AI93">
        <v>0</v>
      </c>
      <c r="AJ93">
        <v>0</v>
      </c>
      <c r="AK93">
        <v>50.187173000000001</v>
      </c>
      <c r="AL93">
        <v>20.175574000000001</v>
      </c>
      <c r="AM93">
        <v>15.275444</v>
      </c>
      <c r="AN93">
        <v>0.94109299999999996</v>
      </c>
      <c r="AO93">
        <v>0.73393699999999995</v>
      </c>
      <c r="AP93">
        <v>1.977044</v>
      </c>
      <c r="AQ93">
        <v>31.174907000000001</v>
      </c>
      <c r="AR93">
        <v>47.921328000000003</v>
      </c>
      <c r="AS93">
        <v>30.768215999999999</v>
      </c>
      <c r="AT93">
        <v>14.465876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2956.8347429999999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629.02704200000005</v>
      </c>
      <c r="M94">
        <v>88.743200000000002</v>
      </c>
      <c r="N94">
        <v>113.943375</v>
      </c>
      <c r="O94">
        <v>119.287862</v>
      </c>
      <c r="P94">
        <v>121.141702</v>
      </c>
      <c r="Q94">
        <v>19.828317999999999</v>
      </c>
      <c r="R94">
        <v>40.889490000000002</v>
      </c>
      <c r="S94">
        <v>25.45589</v>
      </c>
      <c r="T94">
        <v>0</v>
      </c>
      <c r="U94">
        <v>336.621285</v>
      </c>
      <c r="V94">
        <v>11.247235999999999</v>
      </c>
      <c r="W94">
        <v>32.203170999999998</v>
      </c>
      <c r="X94">
        <v>142.29357099999999</v>
      </c>
      <c r="Y94">
        <v>0</v>
      </c>
      <c r="Z94">
        <v>18.965385999999999</v>
      </c>
      <c r="AA94">
        <v>40.656038000000002</v>
      </c>
      <c r="AB94">
        <v>38.111462000000003</v>
      </c>
      <c r="AC94">
        <v>28.033985000000001</v>
      </c>
      <c r="AD94">
        <v>26.437861000000002</v>
      </c>
      <c r="AE94">
        <v>47.686501999999997</v>
      </c>
      <c r="AF94">
        <v>28.532868000000001</v>
      </c>
      <c r="AG94">
        <v>36.262787000000003</v>
      </c>
      <c r="AH94">
        <v>135.377173</v>
      </c>
      <c r="AI94">
        <v>0</v>
      </c>
      <c r="AJ94">
        <v>0</v>
      </c>
      <c r="AK94">
        <v>50.187173000000001</v>
      </c>
      <c r="AL94">
        <v>20.175574000000001</v>
      </c>
      <c r="AM94">
        <v>15.275444</v>
      </c>
      <c r="AN94">
        <v>0.94109299999999996</v>
      </c>
      <c r="AO94">
        <v>0.87573299999999998</v>
      </c>
      <c r="AP94">
        <v>1.977044</v>
      </c>
      <c r="AQ94">
        <v>31.174907000000001</v>
      </c>
      <c r="AR94">
        <v>47.921328000000003</v>
      </c>
      <c r="AS94">
        <v>30.768215999999999</v>
      </c>
      <c r="AT94">
        <v>14.465876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2956.9765389999998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629.02704200000005</v>
      </c>
      <c r="M95">
        <v>88.743200000000002</v>
      </c>
      <c r="N95">
        <v>113.943375</v>
      </c>
      <c r="O95">
        <v>119.287862</v>
      </c>
      <c r="P95">
        <v>121.141702</v>
      </c>
      <c r="Q95">
        <v>19.828317999999999</v>
      </c>
      <c r="R95">
        <v>40.889490000000002</v>
      </c>
      <c r="S95">
        <v>25.45589</v>
      </c>
      <c r="T95">
        <v>0</v>
      </c>
      <c r="U95">
        <v>336.621285</v>
      </c>
      <c r="V95">
        <v>11.247235999999999</v>
      </c>
      <c r="W95">
        <v>32.203170999999998</v>
      </c>
      <c r="X95">
        <v>142.29357099999999</v>
      </c>
      <c r="Y95">
        <v>0</v>
      </c>
      <c r="Z95">
        <v>6.3663600000000002</v>
      </c>
      <c r="AA95">
        <v>27.052206999999999</v>
      </c>
      <c r="AB95">
        <v>38.111462000000003</v>
      </c>
      <c r="AC95">
        <v>28.033985000000001</v>
      </c>
      <c r="AD95">
        <v>17.584465000000002</v>
      </c>
      <c r="AE95">
        <v>27.226800000000001</v>
      </c>
      <c r="AF95">
        <v>17.119720999999998</v>
      </c>
      <c r="AG95">
        <v>36.262787000000003</v>
      </c>
      <c r="AH95">
        <v>109.617144</v>
      </c>
      <c r="AI95">
        <v>0</v>
      </c>
      <c r="AJ95">
        <v>0</v>
      </c>
      <c r="AK95">
        <v>50.187173000000001</v>
      </c>
      <c r="AL95">
        <v>20.175574000000001</v>
      </c>
      <c r="AM95">
        <v>15.275444</v>
      </c>
      <c r="AN95">
        <v>0.94109299999999996</v>
      </c>
      <c r="AO95">
        <v>0.89983900000000006</v>
      </c>
      <c r="AP95">
        <v>1.977044</v>
      </c>
      <c r="AQ95">
        <v>31.174907000000001</v>
      </c>
      <c r="AR95">
        <v>47.921328000000003</v>
      </c>
      <c r="AS95">
        <v>30.768215999999999</v>
      </c>
      <c r="AT95">
        <v>14.465876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2864.3115140000004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629.02704200000005</v>
      </c>
      <c r="M96">
        <v>88.743200000000002</v>
      </c>
      <c r="N96">
        <v>113.943375</v>
      </c>
      <c r="O96">
        <v>119.287862</v>
      </c>
      <c r="P96">
        <v>121.141702</v>
      </c>
      <c r="Q96">
        <v>19.828317999999999</v>
      </c>
      <c r="R96">
        <v>40.889490000000002</v>
      </c>
      <c r="S96">
        <v>25.45589</v>
      </c>
      <c r="T96">
        <v>0</v>
      </c>
      <c r="U96">
        <v>336.621285</v>
      </c>
      <c r="V96">
        <v>11.247235999999999</v>
      </c>
      <c r="W96">
        <v>32.203170999999998</v>
      </c>
      <c r="X96">
        <v>142.29357099999999</v>
      </c>
      <c r="Y96">
        <v>0</v>
      </c>
      <c r="Z96">
        <v>6.3663600000000002</v>
      </c>
      <c r="AA96">
        <v>27.052206999999999</v>
      </c>
      <c r="AB96">
        <v>38.111462000000003</v>
      </c>
      <c r="AC96">
        <v>28.033985000000001</v>
      </c>
      <c r="AD96">
        <v>17.584465000000002</v>
      </c>
      <c r="AE96">
        <v>27.226800000000001</v>
      </c>
      <c r="AF96">
        <v>17.119720999999998</v>
      </c>
      <c r="AG96">
        <v>36.262787000000003</v>
      </c>
      <c r="AH96">
        <v>77.645477</v>
      </c>
      <c r="AI96">
        <v>0</v>
      </c>
      <c r="AJ96">
        <v>0</v>
      </c>
      <c r="AK96">
        <v>50.187173000000001</v>
      </c>
      <c r="AL96">
        <v>20.175574000000001</v>
      </c>
      <c r="AM96">
        <v>15.275444</v>
      </c>
      <c r="AN96">
        <v>0.94109299999999996</v>
      </c>
      <c r="AO96">
        <v>0.91770499999999999</v>
      </c>
      <c r="AP96">
        <v>1.977044</v>
      </c>
      <c r="AQ96">
        <v>31.174907000000001</v>
      </c>
      <c r="AR96">
        <v>47.921328000000003</v>
      </c>
      <c r="AS96">
        <v>30.768215999999999</v>
      </c>
      <c r="AT96">
        <v>14.465876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2832.3577130000003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629.02704200000005</v>
      </c>
      <c r="M97">
        <v>88.743200000000002</v>
      </c>
      <c r="N97">
        <v>113.943375</v>
      </c>
      <c r="O97">
        <v>119.287862</v>
      </c>
      <c r="P97">
        <v>121.141702</v>
      </c>
      <c r="Q97">
        <v>19.828317999999999</v>
      </c>
      <c r="R97">
        <v>40.889490000000002</v>
      </c>
      <c r="S97">
        <v>25.45589</v>
      </c>
      <c r="T97">
        <v>0</v>
      </c>
      <c r="U97">
        <v>336.621285</v>
      </c>
      <c r="V97">
        <v>11.247235999999999</v>
      </c>
      <c r="W97">
        <v>32.203170999999998</v>
      </c>
      <c r="X97">
        <v>142.29357099999999</v>
      </c>
      <c r="Y97">
        <v>0</v>
      </c>
      <c r="Z97">
        <v>6.3663600000000002</v>
      </c>
      <c r="AA97">
        <v>27.052206999999999</v>
      </c>
      <c r="AB97">
        <v>38.111462000000003</v>
      </c>
      <c r="AC97">
        <v>28.033985000000001</v>
      </c>
      <c r="AD97">
        <v>8.8126200000000008</v>
      </c>
      <c r="AE97">
        <v>27.226800000000001</v>
      </c>
      <c r="AF97">
        <v>17.119720999999998</v>
      </c>
      <c r="AG97">
        <v>36.262787000000003</v>
      </c>
      <c r="AH97">
        <v>54.808571999999998</v>
      </c>
      <c r="AI97">
        <v>0</v>
      </c>
      <c r="AJ97">
        <v>0</v>
      </c>
      <c r="AK97">
        <v>50.187173000000001</v>
      </c>
      <c r="AL97">
        <v>20.175574000000001</v>
      </c>
      <c r="AM97">
        <v>15.275444</v>
      </c>
      <c r="AN97">
        <v>0.94109299999999996</v>
      </c>
      <c r="AO97">
        <v>0.95060199999999995</v>
      </c>
      <c r="AP97">
        <v>1.482783</v>
      </c>
      <c r="AQ97">
        <v>31.174907000000001</v>
      </c>
      <c r="AR97">
        <v>47.921328000000003</v>
      </c>
      <c r="AS97">
        <v>30.768215999999999</v>
      </c>
      <c r="AT97">
        <v>14.465876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2800.2875990000002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629.02704200000005</v>
      </c>
      <c r="M98">
        <v>88.743200000000002</v>
      </c>
      <c r="N98">
        <v>113.943375</v>
      </c>
      <c r="O98">
        <v>119.287862</v>
      </c>
      <c r="P98">
        <v>121.141702</v>
      </c>
      <c r="Q98">
        <v>19.828317999999999</v>
      </c>
      <c r="R98">
        <v>40.889490000000002</v>
      </c>
      <c r="S98">
        <v>25.45589</v>
      </c>
      <c r="T98">
        <v>0</v>
      </c>
      <c r="U98">
        <v>336.621285</v>
      </c>
      <c r="V98">
        <v>11.247235999999999</v>
      </c>
      <c r="W98">
        <v>32.203170999999998</v>
      </c>
      <c r="X98">
        <v>142.29357099999999</v>
      </c>
      <c r="Y98">
        <v>0</v>
      </c>
      <c r="Z98">
        <v>6.3663600000000002</v>
      </c>
      <c r="AA98">
        <v>27.052206999999999</v>
      </c>
      <c r="AB98">
        <v>38.111462000000003</v>
      </c>
      <c r="AC98">
        <v>28.033985000000001</v>
      </c>
      <c r="AD98">
        <v>8.8126200000000008</v>
      </c>
      <c r="AE98">
        <v>27.226800000000001</v>
      </c>
      <c r="AF98">
        <v>17.119720999999998</v>
      </c>
      <c r="AG98">
        <v>36.262787000000003</v>
      </c>
      <c r="AH98">
        <v>36.539048000000001</v>
      </c>
      <c r="AI98">
        <v>0</v>
      </c>
      <c r="AJ98">
        <v>0</v>
      </c>
      <c r="AK98">
        <v>50.187173000000001</v>
      </c>
      <c r="AL98">
        <v>20.175574000000001</v>
      </c>
      <c r="AM98">
        <v>15.275444</v>
      </c>
      <c r="AN98">
        <v>0.94109299999999996</v>
      </c>
      <c r="AO98">
        <v>0.96704999999999997</v>
      </c>
      <c r="AP98">
        <v>1.482783</v>
      </c>
      <c r="AQ98">
        <v>31.174907000000001</v>
      </c>
      <c r="AR98">
        <v>47.921328000000003</v>
      </c>
      <c r="AS98">
        <v>30.768215999999999</v>
      </c>
      <c r="AT98">
        <v>14.465876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2782.0345230000007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1.9292000000000001E-3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15.899230727999973</v>
      </c>
      <c r="L99">
        <f t="shared" si="2"/>
        <v>15.096649008000027</v>
      </c>
      <c r="M99">
        <f t="shared" si="2"/>
        <v>2.1298367999999988</v>
      </c>
      <c r="N99">
        <f t="shared" si="2"/>
        <v>2.7346410000000025</v>
      </c>
      <c r="O99">
        <f t="shared" si="2"/>
        <v>2.8629086879999961</v>
      </c>
      <c r="P99">
        <f t="shared" si="2"/>
        <v>2.9074008480000044</v>
      </c>
      <c r="Q99">
        <f t="shared" si="2"/>
        <v>0.45178270700000084</v>
      </c>
      <c r="R99">
        <f t="shared" si="2"/>
        <v>0.88985362250000022</v>
      </c>
      <c r="S99">
        <f t="shared" si="2"/>
        <v>0.54076491000000071</v>
      </c>
      <c r="T99">
        <f t="shared" si="2"/>
        <v>0</v>
      </c>
      <c r="U99">
        <f t="shared" si="2"/>
        <v>9.4752272160000164</v>
      </c>
      <c r="V99">
        <f t="shared" si="2"/>
        <v>0.2699336640000003</v>
      </c>
      <c r="W99">
        <f t="shared" si="2"/>
        <v>1.0258934975000005</v>
      </c>
      <c r="X99">
        <f t="shared" si="2"/>
        <v>3.4150457040000028</v>
      </c>
      <c r="Y99">
        <f t="shared" si="2"/>
        <v>0</v>
      </c>
      <c r="Z99">
        <f t="shared" si="2"/>
        <v>0.24513668674999989</v>
      </c>
      <c r="AA99">
        <f t="shared" si="2"/>
        <v>0.36579613324999999</v>
      </c>
      <c r="AB99">
        <f t="shared" si="2"/>
        <v>0.52594203125000061</v>
      </c>
      <c r="AC99">
        <f t="shared" si="2"/>
        <v>0.38757508874999996</v>
      </c>
      <c r="AD99">
        <f t="shared" si="2"/>
        <v>0.30578493175000021</v>
      </c>
      <c r="AE99">
        <f t="shared" si="2"/>
        <v>0.91631175099999984</v>
      </c>
      <c r="AF99">
        <f t="shared" si="2"/>
        <v>0.29531517650000005</v>
      </c>
      <c r="AG99">
        <f t="shared" si="2"/>
        <v>0.870306888000002</v>
      </c>
      <c r="AH99">
        <f t="shared" si="2"/>
        <v>1.1281431052499995</v>
      </c>
      <c r="AI99">
        <f t="shared" si="2"/>
        <v>0.14458944050000003</v>
      </c>
      <c r="AJ99">
        <f t="shared" si="2"/>
        <v>0</v>
      </c>
      <c r="AK99">
        <f t="shared" si="2"/>
        <v>1.2044921519999991</v>
      </c>
      <c r="AL99">
        <f t="shared" si="2"/>
        <v>0.74397428125000009</v>
      </c>
      <c r="AM99">
        <f t="shared" si="2"/>
        <v>0.16715553424999993</v>
      </c>
      <c r="AN99">
        <f t="shared" si="2"/>
        <v>2.2438607999999988E-2</v>
      </c>
      <c r="AO99">
        <f t="shared" si="2"/>
        <v>7.41204325E-3</v>
      </c>
      <c r="AP99">
        <f t="shared" si="2"/>
        <v>5.7148935000000053E-2</v>
      </c>
      <c r="AQ99">
        <f t="shared" si="2"/>
        <v>0.42686226325000032</v>
      </c>
      <c r="AR99">
        <f t="shared" si="2"/>
        <v>1.1596961369999994</v>
      </c>
      <c r="AS99">
        <f t="shared" si="2"/>
        <v>0.70838262449999922</v>
      </c>
      <c r="AT99">
        <f t="shared" si="2"/>
        <v>0.34197945524999973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67.725540859750012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259.83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56.92</v>
      </c>
      <c r="J3">
        <v>271.29000000000002</v>
      </c>
      <c r="K3">
        <v>91.12</v>
      </c>
      <c r="L3">
        <v>3.65</v>
      </c>
      <c r="M3">
        <v>21.03</v>
      </c>
      <c r="N3" s="135">
        <v>0</v>
      </c>
      <c r="O3" s="135">
        <v>0</v>
      </c>
      <c r="P3" s="135">
        <v>0</v>
      </c>
      <c r="Q3">
        <v>4.22</v>
      </c>
      <c r="R3">
        <v>0</v>
      </c>
      <c r="S3">
        <v>4.6399999999999997</v>
      </c>
      <c r="T3">
        <v>66.39</v>
      </c>
      <c r="U3">
        <v>22.13</v>
      </c>
      <c r="V3">
        <v>22.12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259.83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56.92</v>
      </c>
      <c r="J4">
        <v>271.29000000000002</v>
      </c>
      <c r="K4">
        <v>91.12</v>
      </c>
      <c r="L4">
        <v>3.65</v>
      </c>
      <c r="M4">
        <v>20.43</v>
      </c>
      <c r="N4" s="135">
        <v>0</v>
      </c>
      <c r="O4" s="135">
        <v>0</v>
      </c>
      <c r="P4" s="135">
        <v>0</v>
      </c>
      <c r="Q4">
        <v>4.22</v>
      </c>
      <c r="R4">
        <v>0</v>
      </c>
      <c r="S4">
        <v>4.6399999999999997</v>
      </c>
      <c r="T4">
        <v>66.36</v>
      </c>
      <c r="U4">
        <v>22.12</v>
      </c>
      <c r="V4">
        <v>22.11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259.83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56.92</v>
      </c>
      <c r="J5">
        <v>271.29000000000002</v>
      </c>
      <c r="K5">
        <v>91.12</v>
      </c>
      <c r="L5">
        <v>3.65</v>
      </c>
      <c r="M5">
        <v>20.04</v>
      </c>
      <c r="N5" s="135">
        <v>0</v>
      </c>
      <c r="O5" s="135">
        <v>0</v>
      </c>
      <c r="P5" s="135">
        <v>0</v>
      </c>
      <c r="Q5">
        <v>4.22</v>
      </c>
      <c r="R5">
        <v>0</v>
      </c>
      <c r="S5">
        <v>4.6399999999999997</v>
      </c>
      <c r="T5">
        <v>62.7</v>
      </c>
      <c r="U5">
        <v>20.9</v>
      </c>
      <c r="V5">
        <v>20.89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259.83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56.92</v>
      </c>
      <c r="J6">
        <v>271.29000000000002</v>
      </c>
      <c r="K6">
        <v>91.12</v>
      </c>
      <c r="L6">
        <v>3.65</v>
      </c>
      <c r="M6">
        <v>19.95</v>
      </c>
      <c r="N6" s="135">
        <v>0</v>
      </c>
      <c r="O6" s="135">
        <v>0</v>
      </c>
      <c r="P6" s="135">
        <v>0</v>
      </c>
      <c r="Q6">
        <v>4.22</v>
      </c>
      <c r="R6">
        <v>0</v>
      </c>
      <c r="S6">
        <v>4.6399999999999997</v>
      </c>
      <c r="T6">
        <v>62.94</v>
      </c>
      <c r="U6">
        <v>20.98</v>
      </c>
      <c r="V6">
        <v>20.98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259.83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56.92</v>
      </c>
      <c r="J7">
        <v>271.29000000000002</v>
      </c>
      <c r="K7">
        <v>91.12</v>
      </c>
      <c r="L7">
        <v>3.49</v>
      </c>
      <c r="M7">
        <v>19.5</v>
      </c>
      <c r="N7" s="135">
        <v>0</v>
      </c>
      <c r="O7" s="135">
        <v>0</v>
      </c>
      <c r="P7" s="135">
        <v>0</v>
      </c>
      <c r="Q7">
        <v>4.22</v>
      </c>
      <c r="R7">
        <v>0</v>
      </c>
      <c r="S7">
        <v>4.6399999999999997</v>
      </c>
      <c r="T7">
        <v>62.82</v>
      </c>
      <c r="U7">
        <v>20.94</v>
      </c>
      <c r="V7">
        <v>20.93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259.83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56.92</v>
      </c>
      <c r="J8">
        <v>271.29000000000002</v>
      </c>
      <c r="K8">
        <v>91.12</v>
      </c>
      <c r="L8">
        <v>3.49</v>
      </c>
      <c r="M8">
        <v>19.03</v>
      </c>
      <c r="N8" s="135">
        <v>0</v>
      </c>
      <c r="O8" s="135">
        <v>0</v>
      </c>
      <c r="P8" s="135">
        <v>0</v>
      </c>
      <c r="Q8">
        <v>4.22</v>
      </c>
      <c r="R8">
        <v>0</v>
      </c>
      <c r="S8">
        <v>4.6399999999999997</v>
      </c>
      <c r="T8">
        <v>62.67</v>
      </c>
      <c r="U8">
        <v>20.89</v>
      </c>
      <c r="V8">
        <v>20.88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259.83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53.13</v>
      </c>
      <c r="J9">
        <v>271.29000000000002</v>
      </c>
      <c r="K9">
        <v>91.12</v>
      </c>
      <c r="L9">
        <v>3.49</v>
      </c>
      <c r="M9">
        <v>18.440000000000001</v>
      </c>
      <c r="N9" s="135">
        <v>0</v>
      </c>
      <c r="O9" s="135">
        <v>0</v>
      </c>
      <c r="P9" s="135">
        <v>0</v>
      </c>
      <c r="Q9">
        <v>4.22</v>
      </c>
      <c r="R9">
        <v>0</v>
      </c>
      <c r="S9">
        <v>4.6399999999999997</v>
      </c>
      <c r="T9">
        <v>63.22</v>
      </c>
      <c r="U9">
        <v>21.07</v>
      </c>
      <c r="V9">
        <v>21.08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259.83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53.13</v>
      </c>
      <c r="J10">
        <v>271.29000000000002</v>
      </c>
      <c r="K10">
        <v>91.12</v>
      </c>
      <c r="L10">
        <v>3.49</v>
      </c>
      <c r="M10">
        <v>17.899999999999999</v>
      </c>
      <c r="N10" s="135">
        <v>0</v>
      </c>
      <c r="O10" s="135">
        <v>0</v>
      </c>
      <c r="P10" s="135">
        <v>0</v>
      </c>
      <c r="Q10">
        <v>4.22</v>
      </c>
      <c r="R10">
        <v>0</v>
      </c>
      <c r="S10">
        <v>4.6399999999999997</v>
      </c>
      <c r="T10">
        <v>63.56</v>
      </c>
      <c r="U10">
        <v>21.19</v>
      </c>
      <c r="V10">
        <v>21.18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259.83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53.13</v>
      </c>
      <c r="J11">
        <v>271.29000000000002</v>
      </c>
      <c r="K11">
        <v>91.12</v>
      </c>
      <c r="L11">
        <v>3.34</v>
      </c>
      <c r="M11">
        <v>17.32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4.54</v>
      </c>
      <c r="T11">
        <v>57.02</v>
      </c>
      <c r="U11">
        <v>19.010000000000002</v>
      </c>
      <c r="V11">
        <v>19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259.83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53.13</v>
      </c>
      <c r="J12">
        <v>271.29000000000002</v>
      </c>
      <c r="K12">
        <v>91.12</v>
      </c>
      <c r="L12">
        <v>3.34</v>
      </c>
      <c r="M12">
        <v>16.78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4.54</v>
      </c>
      <c r="T12">
        <v>57.21</v>
      </c>
      <c r="U12">
        <v>19.07</v>
      </c>
      <c r="V12">
        <v>19.059999999999999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259.83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53.13</v>
      </c>
      <c r="J13">
        <v>271.29000000000002</v>
      </c>
      <c r="K13">
        <v>91.12</v>
      </c>
      <c r="L13">
        <v>3.34</v>
      </c>
      <c r="M13">
        <v>16.260000000000002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4.54</v>
      </c>
      <c r="T13">
        <v>57.27</v>
      </c>
      <c r="U13">
        <v>19.09</v>
      </c>
      <c r="V13">
        <v>19.079999999999998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259.83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53.13</v>
      </c>
      <c r="J14">
        <v>271.29000000000002</v>
      </c>
      <c r="K14">
        <v>91.12</v>
      </c>
      <c r="L14">
        <v>3.34</v>
      </c>
      <c r="M14">
        <v>15.64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4.54</v>
      </c>
      <c r="T14">
        <v>56.6</v>
      </c>
      <c r="U14">
        <v>18.87</v>
      </c>
      <c r="V14">
        <v>18.850000000000001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259.83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55.02</v>
      </c>
      <c r="J15">
        <v>271.29000000000002</v>
      </c>
      <c r="K15">
        <v>91.12</v>
      </c>
      <c r="L15">
        <v>3.34</v>
      </c>
      <c r="M15">
        <v>15.19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4.54</v>
      </c>
      <c r="T15">
        <v>56.84</v>
      </c>
      <c r="U15">
        <v>18.95</v>
      </c>
      <c r="V15">
        <v>18.93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259.83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55.02</v>
      </c>
      <c r="J16">
        <v>271.29000000000002</v>
      </c>
      <c r="K16">
        <v>91.12</v>
      </c>
      <c r="L16">
        <v>3.34</v>
      </c>
      <c r="M16">
        <v>14.66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4.54</v>
      </c>
      <c r="T16">
        <v>56.99</v>
      </c>
      <c r="U16">
        <v>19</v>
      </c>
      <c r="V16">
        <v>18.989999999999998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259.83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56.92</v>
      </c>
      <c r="J17">
        <v>271.29000000000002</v>
      </c>
      <c r="K17">
        <v>91.12</v>
      </c>
      <c r="L17">
        <v>3.34</v>
      </c>
      <c r="M17">
        <v>14.29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4.54</v>
      </c>
      <c r="T17">
        <v>52.51</v>
      </c>
      <c r="U17">
        <v>17.5</v>
      </c>
      <c r="V17">
        <v>17.510000000000002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259.83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56.92</v>
      </c>
      <c r="J18">
        <v>271.29000000000002</v>
      </c>
      <c r="K18">
        <v>91.12</v>
      </c>
      <c r="L18">
        <v>3.34</v>
      </c>
      <c r="M18">
        <v>13.98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4.54</v>
      </c>
      <c r="T18">
        <v>52.79</v>
      </c>
      <c r="U18">
        <v>17.600000000000001</v>
      </c>
      <c r="V18">
        <v>17.579999999999998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259.83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56.92</v>
      </c>
      <c r="J19">
        <v>271.29000000000002</v>
      </c>
      <c r="K19">
        <v>91.12</v>
      </c>
      <c r="L19">
        <v>3.18</v>
      </c>
      <c r="M19">
        <v>13.6</v>
      </c>
      <c r="N19" s="135">
        <v>0</v>
      </c>
      <c r="O19" s="135">
        <v>0</v>
      </c>
      <c r="P19" s="135">
        <v>0</v>
      </c>
      <c r="Q19">
        <v>3.53</v>
      </c>
      <c r="R19">
        <v>0</v>
      </c>
      <c r="S19">
        <v>4.46</v>
      </c>
      <c r="T19">
        <v>53.47</v>
      </c>
      <c r="U19">
        <v>17.82</v>
      </c>
      <c r="V19">
        <v>17.82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259.83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56.92</v>
      </c>
      <c r="J20">
        <v>271.29000000000002</v>
      </c>
      <c r="K20">
        <v>91.12</v>
      </c>
      <c r="L20">
        <v>3.18</v>
      </c>
      <c r="M20">
        <v>7.21</v>
      </c>
      <c r="N20" s="135">
        <v>0</v>
      </c>
      <c r="O20" s="135">
        <v>0</v>
      </c>
      <c r="P20" s="135">
        <v>0</v>
      </c>
      <c r="Q20">
        <v>3.53</v>
      </c>
      <c r="R20">
        <v>0</v>
      </c>
      <c r="S20">
        <v>4.46</v>
      </c>
      <c r="T20">
        <v>53.44</v>
      </c>
      <c r="U20">
        <v>17.809999999999999</v>
      </c>
      <c r="V20">
        <v>17.809999999999999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259.83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56.92</v>
      </c>
      <c r="J21">
        <v>271.29000000000002</v>
      </c>
      <c r="K21">
        <v>91.12</v>
      </c>
      <c r="L21">
        <v>3.18</v>
      </c>
      <c r="M21">
        <v>7.38</v>
      </c>
      <c r="N21" s="135">
        <v>0</v>
      </c>
      <c r="O21" s="135">
        <v>0</v>
      </c>
      <c r="P21" s="135">
        <v>0</v>
      </c>
      <c r="Q21">
        <v>3.53</v>
      </c>
      <c r="R21">
        <v>0</v>
      </c>
      <c r="S21">
        <v>4.46</v>
      </c>
      <c r="T21">
        <v>52.94</v>
      </c>
      <c r="U21">
        <v>17.649999999999999</v>
      </c>
      <c r="V21">
        <v>17.64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259.83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56.92</v>
      </c>
      <c r="J22">
        <v>271.29000000000002</v>
      </c>
      <c r="K22">
        <v>91.12</v>
      </c>
      <c r="L22">
        <v>3.18</v>
      </c>
      <c r="M22">
        <v>7.34</v>
      </c>
      <c r="N22" s="135">
        <v>0</v>
      </c>
      <c r="O22" s="135">
        <v>0</v>
      </c>
      <c r="P22" s="135">
        <v>0</v>
      </c>
      <c r="Q22">
        <v>3.53</v>
      </c>
      <c r="R22">
        <v>0</v>
      </c>
      <c r="S22">
        <v>4.46</v>
      </c>
      <c r="T22">
        <v>47.39</v>
      </c>
      <c r="U22">
        <v>15.8</v>
      </c>
      <c r="V22">
        <v>15.78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259.83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56.92</v>
      </c>
      <c r="J23">
        <v>271.29000000000002</v>
      </c>
      <c r="K23">
        <v>91.12</v>
      </c>
      <c r="L23">
        <v>3.18</v>
      </c>
      <c r="M23">
        <v>7.32</v>
      </c>
      <c r="N23" s="135">
        <v>0</v>
      </c>
      <c r="O23" s="135">
        <v>0</v>
      </c>
      <c r="P23" s="135">
        <v>0</v>
      </c>
      <c r="Q23">
        <v>3.53</v>
      </c>
      <c r="R23">
        <v>0</v>
      </c>
      <c r="S23">
        <v>4.46</v>
      </c>
      <c r="T23">
        <v>47.74</v>
      </c>
      <c r="U23">
        <v>15.91</v>
      </c>
      <c r="V23">
        <v>15.92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259.83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56.92</v>
      </c>
      <c r="J24">
        <v>271.29000000000002</v>
      </c>
      <c r="K24">
        <v>91.12</v>
      </c>
      <c r="L24">
        <v>3.18</v>
      </c>
      <c r="M24">
        <v>7.22</v>
      </c>
      <c r="N24" s="135">
        <v>0</v>
      </c>
      <c r="O24" s="135">
        <v>0</v>
      </c>
      <c r="P24" s="135">
        <v>0</v>
      </c>
      <c r="Q24">
        <v>3.53</v>
      </c>
      <c r="R24">
        <v>0</v>
      </c>
      <c r="S24">
        <v>4.46</v>
      </c>
      <c r="T24">
        <v>48.34</v>
      </c>
      <c r="U24">
        <v>16.11</v>
      </c>
      <c r="V24">
        <v>16.12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259.83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56.92</v>
      </c>
      <c r="J25">
        <v>271.29000000000002</v>
      </c>
      <c r="K25">
        <v>91.12</v>
      </c>
      <c r="L25">
        <v>3.18</v>
      </c>
      <c r="M25">
        <v>7.26</v>
      </c>
      <c r="N25" s="135">
        <v>0</v>
      </c>
      <c r="O25" s="135">
        <v>0</v>
      </c>
      <c r="P25" s="135">
        <v>0</v>
      </c>
      <c r="Q25">
        <v>3.53</v>
      </c>
      <c r="R25">
        <v>0</v>
      </c>
      <c r="S25">
        <v>4.46</v>
      </c>
      <c r="T25">
        <v>47.65</v>
      </c>
      <c r="U25">
        <v>15.88</v>
      </c>
      <c r="V25">
        <v>15.88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259.83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56.92</v>
      </c>
      <c r="J26">
        <v>271.29000000000002</v>
      </c>
      <c r="K26">
        <v>91.12</v>
      </c>
      <c r="L26">
        <v>3.18</v>
      </c>
      <c r="M26">
        <v>7.29</v>
      </c>
      <c r="N26" s="135">
        <v>0</v>
      </c>
      <c r="O26" s="135">
        <v>0</v>
      </c>
      <c r="P26" s="135">
        <v>0</v>
      </c>
      <c r="Q26">
        <v>3.53</v>
      </c>
      <c r="R26">
        <v>0.27</v>
      </c>
      <c r="S26">
        <v>4.46</v>
      </c>
      <c r="T26">
        <v>47.12</v>
      </c>
      <c r="U26">
        <v>15.71</v>
      </c>
      <c r="V26">
        <v>15.69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259.83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56.92</v>
      </c>
      <c r="J27">
        <v>271.29000000000002</v>
      </c>
      <c r="K27">
        <v>91.12</v>
      </c>
      <c r="L27">
        <v>3.18</v>
      </c>
      <c r="M27">
        <v>7.21</v>
      </c>
      <c r="N27" s="135">
        <v>0</v>
      </c>
      <c r="O27" s="135">
        <v>0</v>
      </c>
      <c r="P27" s="135">
        <v>0</v>
      </c>
      <c r="Q27">
        <v>3.53</v>
      </c>
      <c r="R27">
        <v>2.76</v>
      </c>
      <c r="S27">
        <v>4.46</v>
      </c>
      <c r="T27">
        <v>36.99</v>
      </c>
      <c r="U27">
        <v>12.33</v>
      </c>
      <c r="V27">
        <v>12.33</v>
      </c>
      <c r="W27">
        <v>0</v>
      </c>
      <c r="X27">
        <v>0</v>
      </c>
      <c r="Y27">
        <v>0</v>
      </c>
      <c r="Z27">
        <v>0</v>
      </c>
      <c r="AA27">
        <v>0.05</v>
      </c>
      <c r="AB27">
        <v>0.02</v>
      </c>
    </row>
    <row r="28" spans="1:28">
      <c r="A28" t="s">
        <v>70</v>
      </c>
      <c r="B28" s="75">
        <v>259.83</v>
      </c>
      <c r="C28" s="75">
        <v>67.52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56.92</v>
      </c>
      <c r="J28">
        <v>271.29000000000002</v>
      </c>
      <c r="K28">
        <v>91.12</v>
      </c>
      <c r="L28">
        <v>3.18</v>
      </c>
      <c r="M28">
        <v>7.29</v>
      </c>
      <c r="N28" s="135">
        <v>0.56999999999999995</v>
      </c>
      <c r="O28" s="135">
        <v>0</v>
      </c>
      <c r="P28" s="135">
        <v>0.5</v>
      </c>
      <c r="Q28">
        <v>3.53</v>
      </c>
      <c r="R28">
        <v>7</v>
      </c>
      <c r="S28">
        <v>4.46</v>
      </c>
      <c r="T28">
        <v>37.06</v>
      </c>
      <c r="U28">
        <v>12.35</v>
      </c>
      <c r="V28">
        <v>12.35</v>
      </c>
      <c r="W28">
        <v>0.23</v>
      </c>
      <c r="X28">
        <v>0.05</v>
      </c>
      <c r="Y28">
        <v>0</v>
      </c>
      <c r="Z28">
        <v>0</v>
      </c>
      <c r="AA28">
        <v>0.55000000000000004</v>
      </c>
      <c r="AB28">
        <v>0.27</v>
      </c>
    </row>
    <row r="29" spans="1:28">
      <c r="A29" t="s">
        <v>71</v>
      </c>
      <c r="B29" s="75">
        <v>259.83</v>
      </c>
      <c r="C29" s="75">
        <v>67.52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56.92</v>
      </c>
      <c r="J29">
        <v>271.29000000000002</v>
      </c>
      <c r="K29">
        <v>91.12</v>
      </c>
      <c r="L29">
        <v>3.18</v>
      </c>
      <c r="M29">
        <v>5.12</v>
      </c>
      <c r="N29" s="135">
        <v>4.99</v>
      </c>
      <c r="O29" s="135">
        <v>4.62</v>
      </c>
      <c r="P29" s="135">
        <v>3.57</v>
      </c>
      <c r="Q29">
        <v>3.53</v>
      </c>
      <c r="R29">
        <v>12.6</v>
      </c>
      <c r="S29">
        <v>4.46</v>
      </c>
      <c r="T29">
        <v>36.79</v>
      </c>
      <c r="U29">
        <v>12.26</v>
      </c>
      <c r="V29">
        <v>12.27</v>
      </c>
      <c r="W29">
        <v>2.16</v>
      </c>
      <c r="X29">
        <v>0.43</v>
      </c>
      <c r="Y29">
        <v>0</v>
      </c>
      <c r="Z29">
        <v>0</v>
      </c>
      <c r="AA29">
        <v>1.69</v>
      </c>
      <c r="AB29">
        <v>0.84</v>
      </c>
    </row>
    <row r="30" spans="1:28">
      <c r="A30" t="s">
        <v>72</v>
      </c>
      <c r="B30" s="75">
        <v>259.83</v>
      </c>
      <c r="C30" s="75">
        <v>67.52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56.92</v>
      </c>
      <c r="J30">
        <v>271.29000000000002</v>
      </c>
      <c r="K30">
        <v>91.12</v>
      </c>
      <c r="L30">
        <v>3.18</v>
      </c>
      <c r="M30">
        <v>5.04</v>
      </c>
      <c r="N30" s="135">
        <v>12.96</v>
      </c>
      <c r="O30" s="135">
        <v>9.98</v>
      </c>
      <c r="P30" s="135">
        <v>11.19</v>
      </c>
      <c r="Q30">
        <v>3.53</v>
      </c>
      <c r="R30">
        <v>19.739999999999998</v>
      </c>
      <c r="S30">
        <v>4.46</v>
      </c>
      <c r="T30">
        <v>37.119999999999997</v>
      </c>
      <c r="U30">
        <v>12.37</v>
      </c>
      <c r="V30">
        <v>12.38</v>
      </c>
      <c r="W30">
        <v>7.28</v>
      </c>
      <c r="X30">
        <v>1.46</v>
      </c>
      <c r="Y30">
        <v>0.33</v>
      </c>
      <c r="Z30">
        <v>0</v>
      </c>
      <c r="AA30">
        <v>3.57</v>
      </c>
      <c r="AB30">
        <v>1.78</v>
      </c>
    </row>
    <row r="31" spans="1:28">
      <c r="A31" t="s">
        <v>73</v>
      </c>
      <c r="B31" s="75">
        <v>259.83</v>
      </c>
      <c r="C31" s="75">
        <v>67.52</v>
      </c>
      <c r="D31" s="135">
        <f t="shared" si="0"/>
        <v>59.47</v>
      </c>
      <c r="E31" s="75"/>
      <c r="F31" s="78">
        <v>0.08</v>
      </c>
      <c r="G31" s="78">
        <v>0.08</v>
      </c>
      <c r="H31" s="78">
        <v>0.08</v>
      </c>
      <c r="I31">
        <v>56.92</v>
      </c>
      <c r="J31">
        <v>271.29000000000002</v>
      </c>
      <c r="K31">
        <v>91.12</v>
      </c>
      <c r="L31">
        <v>3.03</v>
      </c>
      <c r="M31">
        <v>5.08</v>
      </c>
      <c r="N31" s="135">
        <v>23.97</v>
      </c>
      <c r="O31" s="135">
        <v>15.56</v>
      </c>
      <c r="P31" s="135">
        <v>19.940000000000001</v>
      </c>
      <c r="Q31">
        <v>3.53</v>
      </c>
      <c r="R31">
        <v>27.19</v>
      </c>
      <c r="S31">
        <v>4.3600000000000003</v>
      </c>
      <c r="T31">
        <v>38.04</v>
      </c>
      <c r="U31">
        <v>12.68</v>
      </c>
      <c r="V31">
        <v>12.67</v>
      </c>
      <c r="W31">
        <v>13.48</v>
      </c>
      <c r="X31">
        <v>2.7</v>
      </c>
      <c r="Y31">
        <v>1.69</v>
      </c>
      <c r="Z31">
        <v>2.87</v>
      </c>
      <c r="AA31">
        <v>6.41</v>
      </c>
      <c r="AB31">
        <v>3.21</v>
      </c>
    </row>
    <row r="32" spans="1:28">
      <c r="A32" t="s">
        <v>74</v>
      </c>
      <c r="B32" s="75">
        <v>259.83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56.92</v>
      </c>
      <c r="J32">
        <v>271.29000000000002</v>
      </c>
      <c r="K32">
        <v>91.12</v>
      </c>
      <c r="L32">
        <v>3.03</v>
      </c>
      <c r="M32">
        <v>5.19</v>
      </c>
      <c r="N32" s="135">
        <v>28.77</v>
      </c>
      <c r="O32" s="135">
        <v>22.42</v>
      </c>
      <c r="P32" s="135">
        <v>28.76</v>
      </c>
      <c r="Q32">
        <v>3.53</v>
      </c>
      <c r="R32">
        <v>35.94</v>
      </c>
      <c r="S32">
        <v>4.3600000000000003</v>
      </c>
      <c r="T32">
        <v>38.44</v>
      </c>
      <c r="U32">
        <v>12.81</v>
      </c>
      <c r="V32">
        <v>12.81</v>
      </c>
      <c r="W32">
        <v>26.93</v>
      </c>
      <c r="X32">
        <v>5.38</v>
      </c>
      <c r="Y32">
        <v>3.97</v>
      </c>
      <c r="Z32">
        <v>6.31</v>
      </c>
      <c r="AA32">
        <v>9.92</v>
      </c>
      <c r="AB32">
        <v>4.96</v>
      </c>
    </row>
    <row r="33" spans="1:28">
      <c r="A33" t="s">
        <v>75</v>
      </c>
      <c r="B33" s="75">
        <v>259.83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56.92</v>
      </c>
      <c r="J33">
        <v>271.29000000000002</v>
      </c>
      <c r="K33">
        <v>91.12</v>
      </c>
      <c r="L33">
        <v>3.03</v>
      </c>
      <c r="M33">
        <v>5.0999999999999996</v>
      </c>
      <c r="N33" s="135">
        <v>26.65</v>
      </c>
      <c r="O33" s="135">
        <v>26.65</v>
      </c>
      <c r="P33" s="135">
        <v>26.65</v>
      </c>
      <c r="Q33">
        <v>3.53</v>
      </c>
      <c r="R33">
        <v>45.36</v>
      </c>
      <c r="S33">
        <v>4.3600000000000003</v>
      </c>
      <c r="T33">
        <v>38.89</v>
      </c>
      <c r="U33">
        <v>12.96</v>
      </c>
      <c r="V33">
        <v>12.97</v>
      </c>
      <c r="W33">
        <v>39.75</v>
      </c>
      <c r="X33">
        <v>7.95</v>
      </c>
      <c r="Y33">
        <v>7.18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259.83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56.92</v>
      </c>
      <c r="J34">
        <v>271.29000000000002</v>
      </c>
      <c r="K34">
        <v>91.12</v>
      </c>
      <c r="L34">
        <v>3.03</v>
      </c>
      <c r="M34">
        <v>5.0599999999999996</v>
      </c>
      <c r="N34" s="135">
        <v>26.65</v>
      </c>
      <c r="O34" s="135">
        <v>26.65</v>
      </c>
      <c r="P34" s="135">
        <v>26.65</v>
      </c>
      <c r="Q34">
        <v>3.53</v>
      </c>
      <c r="R34">
        <v>54.89</v>
      </c>
      <c r="S34">
        <v>4.3600000000000003</v>
      </c>
      <c r="T34">
        <v>32.4</v>
      </c>
      <c r="U34">
        <v>10.8</v>
      </c>
      <c r="V34">
        <v>10.79</v>
      </c>
      <c r="W34">
        <v>55.28</v>
      </c>
      <c r="X34">
        <v>11.05</v>
      </c>
      <c r="Y34">
        <v>11.28</v>
      </c>
      <c r="Z34">
        <v>13.5</v>
      </c>
      <c r="AA34">
        <v>18.670000000000002</v>
      </c>
      <c r="AB34">
        <v>9.33</v>
      </c>
    </row>
    <row r="35" spans="1:28">
      <c r="A35" t="s">
        <v>77</v>
      </c>
      <c r="B35" s="75">
        <v>259.83</v>
      </c>
      <c r="C35" s="75">
        <v>67.52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56.92</v>
      </c>
      <c r="J35">
        <v>271.29000000000002</v>
      </c>
      <c r="K35">
        <v>91.12</v>
      </c>
      <c r="L35">
        <v>2.95</v>
      </c>
      <c r="M35">
        <v>5.08</v>
      </c>
      <c r="N35" s="135">
        <v>26.82</v>
      </c>
      <c r="O35" s="135">
        <v>26.82</v>
      </c>
      <c r="P35" s="135">
        <v>26.81</v>
      </c>
      <c r="Q35">
        <v>3.38</v>
      </c>
      <c r="R35">
        <v>64.36</v>
      </c>
      <c r="S35">
        <v>4.3600000000000003</v>
      </c>
      <c r="T35">
        <v>32.119999999999997</v>
      </c>
      <c r="U35">
        <v>10.71</v>
      </c>
      <c r="V35">
        <v>10.7</v>
      </c>
      <c r="W35">
        <v>74.260000000000005</v>
      </c>
      <c r="X35">
        <v>14.85</v>
      </c>
      <c r="Y35">
        <v>16.14</v>
      </c>
      <c r="Z35">
        <v>17.38</v>
      </c>
      <c r="AA35">
        <v>23.33</v>
      </c>
      <c r="AB35">
        <v>11.67</v>
      </c>
    </row>
    <row r="36" spans="1:28">
      <c r="A36" t="s">
        <v>78</v>
      </c>
      <c r="B36" s="75">
        <v>259.83</v>
      </c>
      <c r="C36" s="75">
        <v>67.52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56.92</v>
      </c>
      <c r="J36">
        <v>271.29000000000002</v>
      </c>
      <c r="K36">
        <v>91.12</v>
      </c>
      <c r="L36">
        <v>2.95</v>
      </c>
      <c r="M36">
        <v>5.13</v>
      </c>
      <c r="N36" s="135">
        <v>26.82</v>
      </c>
      <c r="O36" s="135">
        <v>26.82</v>
      </c>
      <c r="P36" s="135">
        <v>26.81</v>
      </c>
      <c r="Q36">
        <v>3.38</v>
      </c>
      <c r="R36">
        <v>73.55</v>
      </c>
      <c r="S36">
        <v>4.3600000000000003</v>
      </c>
      <c r="T36">
        <v>32.56</v>
      </c>
      <c r="U36">
        <v>10.85</v>
      </c>
      <c r="V36">
        <v>10.86</v>
      </c>
      <c r="W36">
        <v>94.81</v>
      </c>
      <c r="X36">
        <v>18.96</v>
      </c>
      <c r="Y36">
        <v>21.47</v>
      </c>
      <c r="Z36">
        <v>20.77</v>
      </c>
      <c r="AA36">
        <v>30.67</v>
      </c>
      <c r="AB36">
        <v>15.33</v>
      </c>
    </row>
    <row r="37" spans="1:28">
      <c r="A37" t="s">
        <v>79</v>
      </c>
      <c r="B37" s="75">
        <v>259.83</v>
      </c>
      <c r="C37" s="75">
        <v>67.52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56.92</v>
      </c>
      <c r="J37">
        <v>271.29000000000002</v>
      </c>
      <c r="K37">
        <v>91.12</v>
      </c>
      <c r="L37">
        <v>2.95</v>
      </c>
      <c r="M37">
        <v>5.17</v>
      </c>
      <c r="N37" s="135">
        <v>26.82</v>
      </c>
      <c r="O37" s="135">
        <v>26.82</v>
      </c>
      <c r="P37" s="135">
        <v>26.81</v>
      </c>
      <c r="Q37">
        <v>3.38</v>
      </c>
      <c r="R37">
        <v>82.55</v>
      </c>
      <c r="S37">
        <v>4.3600000000000003</v>
      </c>
      <c r="T37">
        <v>32.58</v>
      </c>
      <c r="U37">
        <v>10.86</v>
      </c>
      <c r="V37">
        <v>10.86</v>
      </c>
      <c r="W37">
        <v>114.89</v>
      </c>
      <c r="X37">
        <v>22.98</v>
      </c>
      <c r="Y37">
        <v>26.88</v>
      </c>
      <c r="Z37">
        <v>23.86</v>
      </c>
      <c r="AA37">
        <v>40</v>
      </c>
      <c r="AB37">
        <v>20</v>
      </c>
    </row>
    <row r="38" spans="1:28">
      <c r="A38" t="s">
        <v>80</v>
      </c>
      <c r="B38" s="75">
        <v>259.83</v>
      </c>
      <c r="C38" s="75">
        <v>67.52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56.92</v>
      </c>
      <c r="J38">
        <v>271.29000000000002</v>
      </c>
      <c r="K38">
        <v>91.12</v>
      </c>
      <c r="L38">
        <v>2.95</v>
      </c>
      <c r="M38">
        <v>5.08</v>
      </c>
      <c r="N38" s="135">
        <v>26.82</v>
      </c>
      <c r="O38" s="135">
        <v>26.82</v>
      </c>
      <c r="P38" s="135">
        <v>26.81</v>
      </c>
      <c r="Q38">
        <v>3.38</v>
      </c>
      <c r="R38">
        <v>90.75</v>
      </c>
      <c r="S38">
        <v>4.3600000000000003</v>
      </c>
      <c r="T38">
        <v>31.69</v>
      </c>
      <c r="U38">
        <v>10.56</v>
      </c>
      <c r="V38">
        <v>10.56</v>
      </c>
      <c r="W38">
        <v>134.18</v>
      </c>
      <c r="X38">
        <v>26.84</v>
      </c>
      <c r="Y38">
        <v>32.08</v>
      </c>
      <c r="Z38">
        <v>26.51</v>
      </c>
      <c r="AA38">
        <v>50</v>
      </c>
      <c r="AB38">
        <v>25</v>
      </c>
    </row>
    <row r="39" spans="1:28">
      <c r="A39" t="s">
        <v>81</v>
      </c>
      <c r="B39" s="75">
        <v>259.83</v>
      </c>
      <c r="C39" s="75">
        <v>67.52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56.92</v>
      </c>
      <c r="J39">
        <v>271.29000000000002</v>
      </c>
      <c r="K39">
        <v>91.12</v>
      </c>
      <c r="L39">
        <v>2.95</v>
      </c>
      <c r="M39">
        <v>5.0599999999999996</v>
      </c>
      <c r="N39" s="135">
        <v>26.82</v>
      </c>
      <c r="O39" s="135">
        <v>26.82</v>
      </c>
      <c r="P39" s="135">
        <v>26.81</v>
      </c>
      <c r="Q39">
        <v>3.38</v>
      </c>
      <c r="R39">
        <v>100.71</v>
      </c>
      <c r="S39">
        <v>4.3600000000000003</v>
      </c>
      <c r="T39">
        <v>30.2</v>
      </c>
      <c r="U39">
        <v>10.07</v>
      </c>
      <c r="V39">
        <v>10.06</v>
      </c>
      <c r="W39">
        <v>152.34</v>
      </c>
      <c r="X39">
        <v>30.47</v>
      </c>
      <c r="Y39">
        <v>37.229999999999997</v>
      </c>
      <c r="Z39">
        <v>29.76</v>
      </c>
      <c r="AA39">
        <v>55.34</v>
      </c>
      <c r="AB39">
        <v>27.66</v>
      </c>
    </row>
    <row r="40" spans="1:28">
      <c r="A40" t="s">
        <v>82</v>
      </c>
      <c r="B40" s="75">
        <v>259.83</v>
      </c>
      <c r="C40" s="75">
        <v>67.52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56.92</v>
      </c>
      <c r="J40">
        <v>271.29000000000002</v>
      </c>
      <c r="K40">
        <v>91.12</v>
      </c>
      <c r="L40">
        <v>2.95</v>
      </c>
      <c r="M40">
        <v>5.01</v>
      </c>
      <c r="N40" s="135">
        <v>26.82</v>
      </c>
      <c r="O40" s="135">
        <v>26.82</v>
      </c>
      <c r="P40" s="135">
        <v>26.81</v>
      </c>
      <c r="Q40">
        <v>3.38</v>
      </c>
      <c r="R40">
        <v>107.87</v>
      </c>
      <c r="S40">
        <v>4.3600000000000003</v>
      </c>
      <c r="T40">
        <v>29.8</v>
      </c>
      <c r="U40">
        <v>9.93</v>
      </c>
      <c r="V40">
        <v>9.94</v>
      </c>
      <c r="W40">
        <v>170.09</v>
      </c>
      <c r="X40">
        <v>34.020000000000003</v>
      </c>
      <c r="Y40">
        <v>42.16</v>
      </c>
      <c r="Z40">
        <v>32.24</v>
      </c>
      <c r="AA40">
        <v>61.34</v>
      </c>
      <c r="AB40">
        <v>30.66</v>
      </c>
    </row>
    <row r="41" spans="1:28">
      <c r="A41" t="s">
        <v>83</v>
      </c>
      <c r="B41" s="75">
        <v>259.83</v>
      </c>
      <c r="C41" s="75">
        <v>67.52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56.92</v>
      </c>
      <c r="J41">
        <v>271.29000000000002</v>
      </c>
      <c r="K41">
        <v>91.12</v>
      </c>
      <c r="L41">
        <v>3.57</v>
      </c>
      <c r="M41">
        <v>5.04</v>
      </c>
      <c r="N41" s="135">
        <v>26.82</v>
      </c>
      <c r="O41" s="135">
        <v>26.82</v>
      </c>
      <c r="P41" s="135">
        <v>26.81</v>
      </c>
      <c r="Q41">
        <v>3.84</v>
      </c>
      <c r="R41">
        <v>113.56</v>
      </c>
      <c r="S41">
        <v>4.3600000000000003</v>
      </c>
      <c r="T41">
        <v>42.54</v>
      </c>
      <c r="U41">
        <v>14.18</v>
      </c>
      <c r="V41">
        <v>14.17</v>
      </c>
      <c r="W41">
        <v>187.71</v>
      </c>
      <c r="X41">
        <v>37.54</v>
      </c>
      <c r="Y41">
        <v>46.97</v>
      </c>
      <c r="Z41">
        <v>34.51</v>
      </c>
      <c r="AA41">
        <v>66.67</v>
      </c>
      <c r="AB41">
        <v>33.33</v>
      </c>
    </row>
    <row r="42" spans="1:28">
      <c r="A42" t="s">
        <v>84</v>
      </c>
      <c r="B42" s="75">
        <v>259.83</v>
      </c>
      <c r="C42" s="75">
        <v>67.52</v>
      </c>
      <c r="D42" s="135">
        <f t="shared" si="0"/>
        <v>80.45</v>
      </c>
      <c r="E42" s="75"/>
      <c r="F42" s="78">
        <v>11.54</v>
      </c>
      <c r="G42" s="78">
        <v>11.54</v>
      </c>
      <c r="H42" s="78">
        <v>11.83</v>
      </c>
      <c r="I42">
        <v>56.92</v>
      </c>
      <c r="J42">
        <v>271.29000000000002</v>
      </c>
      <c r="K42">
        <v>91.12</v>
      </c>
      <c r="L42">
        <v>3.57</v>
      </c>
      <c r="M42">
        <v>5.07</v>
      </c>
      <c r="N42" s="135">
        <v>26.82</v>
      </c>
      <c r="O42" s="135">
        <v>26.82</v>
      </c>
      <c r="P42" s="135">
        <v>26.81</v>
      </c>
      <c r="Q42">
        <v>3.84</v>
      </c>
      <c r="R42">
        <v>118.09</v>
      </c>
      <c r="S42">
        <v>4.3600000000000003</v>
      </c>
      <c r="T42">
        <v>43.77</v>
      </c>
      <c r="U42">
        <v>14.59</v>
      </c>
      <c r="V42">
        <v>14.59</v>
      </c>
      <c r="W42">
        <v>203.11</v>
      </c>
      <c r="X42">
        <v>40.619999999999997</v>
      </c>
      <c r="Y42">
        <v>51.87</v>
      </c>
      <c r="Z42">
        <v>36.46</v>
      </c>
      <c r="AA42">
        <v>73.34</v>
      </c>
      <c r="AB42">
        <v>36.659999999999997</v>
      </c>
    </row>
    <row r="43" spans="1:28">
      <c r="A43" t="s">
        <v>85</v>
      </c>
      <c r="B43" s="75">
        <v>259.83</v>
      </c>
      <c r="C43" s="75">
        <v>67.52</v>
      </c>
      <c r="D43" s="135">
        <f t="shared" si="0"/>
        <v>80.45</v>
      </c>
      <c r="E43" s="75"/>
      <c r="F43" s="78">
        <v>12.38</v>
      </c>
      <c r="G43" s="78">
        <v>12.38</v>
      </c>
      <c r="H43" s="78">
        <v>12.69</v>
      </c>
      <c r="I43">
        <v>56.92</v>
      </c>
      <c r="J43">
        <v>271.29000000000002</v>
      </c>
      <c r="K43">
        <v>91.12</v>
      </c>
      <c r="L43">
        <v>3.57</v>
      </c>
      <c r="M43">
        <v>5.0999999999999996</v>
      </c>
      <c r="N43" s="135">
        <v>26.82</v>
      </c>
      <c r="O43" s="135">
        <v>26.82</v>
      </c>
      <c r="P43" s="135">
        <v>26.81</v>
      </c>
      <c r="Q43">
        <v>3.68</v>
      </c>
      <c r="R43">
        <v>122.76</v>
      </c>
      <c r="S43">
        <v>4.26</v>
      </c>
      <c r="T43">
        <v>45.34</v>
      </c>
      <c r="U43">
        <v>15.11</v>
      </c>
      <c r="V43">
        <v>15.12</v>
      </c>
      <c r="W43">
        <v>216.43</v>
      </c>
      <c r="X43">
        <v>43.29</v>
      </c>
      <c r="Y43">
        <v>56.08</v>
      </c>
      <c r="Z43">
        <v>38.450000000000003</v>
      </c>
      <c r="AA43">
        <v>78.67</v>
      </c>
      <c r="AB43">
        <v>39.33</v>
      </c>
    </row>
    <row r="44" spans="1:28">
      <c r="A44" t="s">
        <v>86</v>
      </c>
      <c r="B44" s="75">
        <v>259.83</v>
      </c>
      <c r="C44" s="75">
        <v>67.52</v>
      </c>
      <c r="D44" s="135">
        <f t="shared" si="0"/>
        <v>80.45</v>
      </c>
      <c r="E44" s="75"/>
      <c r="F44" s="78">
        <v>13.07</v>
      </c>
      <c r="G44" s="78">
        <v>13.07</v>
      </c>
      <c r="H44" s="78">
        <v>13.4</v>
      </c>
      <c r="I44">
        <v>56.92</v>
      </c>
      <c r="J44">
        <v>271.29000000000002</v>
      </c>
      <c r="K44">
        <v>91.12</v>
      </c>
      <c r="L44">
        <v>3.57</v>
      </c>
      <c r="M44">
        <v>5.05</v>
      </c>
      <c r="N44" s="135">
        <v>26.82</v>
      </c>
      <c r="O44" s="135">
        <v>26.82</v>
      </c>
      <c r="P44" s="135">
        <v>26.81</v>
      </c>
      <c r="Q44">
        <v>3.68</v>
      </c>
      <c r="R44">
        <v>126.82</v>
      </c>
      <c r="S44">
        <v>4.26</v>
      </c>
      <c r="T44">
        <v>49.18</v>
      </c>
      <c r="U44">
        <v>16.39</v>
      </c>
      <c r="V44">
        <v>16.399999999999999</v>
      </c>
      <c r="W44">
        <v>223.63</v>
      </c>
      <c r="X44">
        <v>44.73</v>
      </c>
      <c r="Y44">
        <v>60.01</v>
      </c>
      <c r="Z44">
        <v>40.22</v>
      </c>
      <c r="AA44">
        <v>84</v>
      </c>
      <c r="AB44">
        <v>42</v>
      </c>
    </row>
    <row r="45" spans="1:28">
      <c r="A45" t="s">
        <v>87</v>
      </c>
      <c r="B45" s="75">
        <v>259.83</v>
      </c>
      <c r="C45" s="75">
        <v>67.52</v>
      </c>
      <c r="D45" s="135">
        <f t="shared" si="0"/>
        <v>80.45</v>
      </c>
      <c r="E45" s="75"/>
      <c r="F45" s="78">
        <v>13.83</v>
      </c>
      <c r="G45" s="78">
        <v>13.83</v>
      </c>
      <c r="H45" s="78">
        <v>14.17</v>
      </c>
      <c r="I45">
        <v>56.92</v>
      </c>
      <c r="J45">
        <v>271.29000000000002</v>
      </c>
      <c r="K45">
        <v>91.12</v>
      </c>
      <c r="L45">
        <v>3.57</v>
      </c>
      <c r="M45">
        <v>5.03</v>
      </c>
      <c r="N45" s="135">
        <v>26.82</v>
      </c>
      <c r="O45" s="135">
        <v>26.82</v>
      </c>
      <c r="P45" s="135">
        <v>26.81</v>
      </c>
      <c r="Q45">
        <v>3.68</v>
      </c>
      <c r="R45">
        <v>124.64</v>
      </c>
      <c r="S45">
        <v>4.26</v>
      </c>
      <c r="T45">
        <v>50.31</v>
      </c>
      <c r="U45">
        <v>16.77</v>
      </c>
      <c r="V45">
        <v>16.77</v>
      </c>
      <c r="W45">
        <v>226.82</v>
      </c>
      <c r="X45">
        <v>45.36</v>
      </c>
      <c r="Y45">
        <v>63.19</v>
      </c>
      <c r="Z45">
        <v>41.85</v>
      </c>
      <c r="AA45">
        <v>92</v>
      </c>
      <c r="AB45">
        <v>46</v>
      </c>
    </row>
    <row r="46" spans="1:28">
      <c r="A46" t="s">
        <v>88</v>
      </c>
      <c r="B46" s="75">
        <v>259.83</v>
      </c>
      <c r="C46" s="75">
        <v>67.52</v>
      </c>
      <c r="D46" s="135">
        <f t="shared" si="0"/>
        <v>80.45</v>
      </c>
      <c r="E46" s="75"/>
      <c r="F46" s="78">
        <v>14.41</v>
      </c>
      <c r="G46" s="78">
        <v>14.41</v>
      </c>
      <c r="H46" s="78">
        <v>14.76</v>
      </c>
      <c r="I46">
        <v>56.92</v>
      </c>
      <c r="J46">
        <v>271.29000000000002</v>
      </c>
      <c r="K46">
        <v>91.12</v>
      </c>
      <c r="L46">
        <v>3.57</v>
      </c>
      <c r="M46">
        <v>5.0999999999999996</v>
      </c>
      <c r="N46" s="135">
        <v>26.82</v>
      </c>
      <c r="O46" s="135">
        <v>26.82</v>
      </c>
      <c r="P46" s="135">
        <v>26.81</v>
      </c>
      <c r="Q46">
        <v>3.68</v>
      </c>
      <c r="R46">
        <v>126.22</v>
      </c>
      <c r="S46">
        <v>4.26</v>
      </c>
      <c r="T46">
        <v>51.6</v>
      </c>
      <c r="U46">
        <v>17.2</v>
      </c>
      <c r="V46">
        <v>17.2</v>
      </c>
      <c r="W46">
        <v>228.39</v>
      </c>
      <c r="X46">
        <v>45.68</v>
      </c>
      <c r="Y46">
        <v>66.37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259.83</v>
      </c>
      <c r="C47" s="75">
        <v>67.52</v>
      </c>
      <c r="D47" s="135">
        <f t="shared" si="0"/>
        <v>80.45</v>
      </c>
      <c r="E47" s="75"/>
      <c r="F47" s="78">
        <v>14.85</v>
      </c>
      <c r="G47" s="78">
        <v>14.85</v>
      </c>
      <c r="H47" s="78">
        <v>15.22</v>
      </c>
      <c r="I47">
        <v>61.19</v>
      </c>
      <c r="J47">
        <v>271.29000000000002</v>
      </c>
      <c r="K47">
        <v>91.12</v>
      </c>
      <c r="L47">
        <v>3.41</v>
      </c>
      <c r="M47">
        <v>5.0199999999999996</v>
      </c>
      <c r="N47" s="135">
        <v>26.82</v>
      </c>
      <c r="O47" s="135">
        <v>26.82</v>
      </c>
      <c r="P47" s="135">
        <v>26.81</v>
      </c>
      <c r="Q47">
        <v>3.68</v>
      </c>
      <c r="R47">
        <v>127.26</v>
      </c>
      <c r="S47">
        <v>4.26</v>
      </c>
      <c r="T47">
        <v>31.34</v>
      </c>
      <c r="U47">
        <v>10.45</v>
      </c>
      <c r="V47">
        <v>10.43</v>
      </c>
      <c r="W47">
        <v>228.52</v>
      </c>
      <c r="X47">
        <v>45.7</v>
      </c>
      <c r="Y47">
        <v>68.95</v>
      </c>
      <c r="Z47">
        <v>44.46</v>
      </c>
      <c r="AA47">
        <v>96</v>
      </c>
      <c r="AB47">
        <v>48</v>
      </c>
    </row>
    <row r="48" spans="1:28">
      <c r="A48" t="s">
        <v>90</v>
      </c>
      <c r="B48" s="75">
        <v>259.83</v>
      </c>
      <c r="C48" s="75">
        <v>67.52</v>
      </c>
      <c r="D48" s="135">
        <f t="shared" si="0"/>
        <v>80.45</v>
      </c>
      <c r="E48" s="75"/>
      <c r="F48" s="78">
        <v>15.27</v>
      </c>
      <c r="G48" s="78">
        <v>15.27</v>
      </c>
      <c r="H48" s="78">
        <v>15.65</v>
      </c>
      <c r="I48">
        <v>65.459999999999994</v>
      </c>
      <c r="J48">
        <v>271.29000000000002</v>
      </c>
      <c r="K48">
        <v>91.12</v>
      </c>
      <c r="L48">
        <v>3.41</v>
      </c>
      <c r="M48">
        <v>5.2</v>
      </c>
      <c r="N48" s="135">
        <v>26.82</v>
      </c>
      <c r="O48" s="135">
        <v>26.82</v>
      </c>
      <c r="P48" s="135">
        <v>26.81</v>
      </c>
      <c r="Q48">
        <v>3.68</v>
      </c>
      <c r="R48">
        <v>128.07</v>
      </c>
      <c r="S48">
        <v>4.26</v>
      </c>
      <c r="T48">
        <v>31.55</v>
      </c>
      <c r="U48">
        <v>10.52</v>
      </c>
      <c r="V48">
        <v>10.51</v>
      </c>
      <c r="W48">
        <v>227.52</v>
      </c>
      <c r="X48">
        <v>45.5</v>
      </c>
      <c r="Y48">
        <v>70.680000000000007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259.83</v>
      </c>
      <c r="C49" s="75">
        <v>67.52</v>
      </c>
      <c r="D49" s="135">
        <f t="shared" si="0"/>
        <v>80.45</v>
      </c>
      <c r="E49" s="75"/>
      <c r="F49" s="78">
        <v>15.61</v>
      </c>
      <c r="G49" s="78">
        <v>15.61</v>
      </c>
      <c r="H49" s="78">
        <v>15.99</v>
      </c>
      <c r="I49">
        <v>69.73</v>
      </c>
      <c r="J49">
        <v>271.29000000000002</v>
      </c>
      <c r="K49">
        <v>91.12</v>
      </c>
      <c r="L49">
        <v>3.41</v>
      </c>
      <c r="M49">
        <v>5.12</v>
      </c>
      <c r="N49" s="135">
        <v>26.82</v>
      </c>
      <c r="O49" s="135">
        <v>26.82</v>
      </c>
      <c r="P49" s="135">
        <v>26.81</v>
      </c>
      <c r="Q49">
        <v>3.68</v>
      </c>
      <c r="R49">
        <v>128.94999999999999</v>
      </c>
      <c r="S49">
        <v>4.26</v>
      </c>
      <c r="T49">
        <v>32.29</v>
      </c>
      <c r="U49">
        <v>10.76</v>
      </c>
      <c r="V49">
        <v>10.76</v>
      </c>
      <c r="W49">
        <v>229.23</v>
      </c>
      <c r="X49">
        <v>45.84</v>
      </c>
      <c r="Y49">
        <v>73.319999999999993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259.83</v>
      </c>
      <c r="C50" s="75">
        <v>67.52</v>
      </c>
      <c r="D50" s="135">
        <f t="shared" si="0"/>
        <v>80.45</v>
      </c>
      <c r="E50" s="75"/>
      <c r="F50" s="78">
        <v>15.9</v>
      </c>
      <c r="G50" s="78">
        <v>15.9</v>
      </c>
      <c r="H50" s="78">
        <v>16.29</v>
      </c>
      <c r="I50">
        <v>73.989999999999995</v>
      </c>
      <c r="J50">
        <v>271.29000000000002</v>
      </c>
      <c r="K50">
        <v>91.12</v>
      </c>
      <c r="L50">
        <v>3.41</v>
      </c>
      <c r="M50">
        <v>5.13</v>
      </c>
      <c r="N50" s="135">
        <v>26.82</v>
      </c>
      <c r="O50" s="135">
        <v>26.82</v>
      </c>
      <c r="P50" s="135">
        <v>26.81</v>
      </c>
      <c r="Q50">
        <v>3.68</v>
      </c>
      <c r="R50">
        <v>129.16</v>
      </c>
      <c r="S50">
        <v>4.26</v>
      </c>
      <c r="T50">
        <v>32.93</v>
      </c>
      <c r="U50">
        <v>10.98</v>
      </c>
      <c r="V50">
        <v>10.97</v>
      </c>
      <c r="W50">
        <v>229.81</v>
      </c>
      <c r="X50">
        <v>45.96</v>
      </c>
      <c r="Y50">
        <v>75.349999999999994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259.83</v>
      </c>
      <c r="C51" s="75">
        <v>67.52</v>
      </c>
      <c r="D51" s="135">
        <f t="shared" si="0"/>
        <v>80.45</v>
      </c>
      <c r="E51" s="75"/>
      <c r="F51" s="78">
        <v>16.09</v>
      </c>
      <c r="G51" s="78">
        <v>16.09</v>
      </c>
      <c r="H51" s="78">
        <v>16.5</v>
      </c>
      <c r="I51">
        <v>61.19</v>
      </c>
      <c r="J51">
        <v>271.29000000000002</v>
      </c>
      <c r="K51">
        <v>91.12</v>
      </c>
      <c r="L51">
        <v>3.41</v>
      </c>
      <c r="M51">
        <v>5.15</v>
      </c>
      <c r="N51" s="135">
        <v>26.82</v>
      </c>
      <c r="O51" s="135">
        <v>26.82</v>
      </c>
      <c r="P51" s="135">
        <v>26.81</v>
      </c>
      <c r="Q51">
        <v>3.68</v>
      </c>
      <c r="R51">
        <v>129.4</v>
      </c>
      <c r="S51">
        <v>4.18</v>
      </c>
      <c r="T51">
        <v>21.94</v>
      </c>
      <c r="U51">
        <v>7.31</v>
      </c>
      <c r="V51">
        <v>7.32</v>
      </c>
      <c r="W51">
        <v>230.22</v>
      </c>
      <c r="X51">
        <v>46.04</v>
      </c>
      <c r="Y51">
        <v>77.56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259.83</v>
      </c>
      <c r="C52" s="75">
        <v>67.52</v>
      </c>
      <c r="D52" s="135">
        <f t="shared" si="0"/>
        <v>80.45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65.459999999999994</v>
      </c>
      <c r="J52">
        <v>271.29000000000002</v>
      </c>
      <c r="K52">
        <v>91.12</v>
      </c>
      <c r="L52">
        <v>3.41</v>
      </c>
      <c r="M52">
        <v>5.13</v>
      </c>
      <c r="N52" s="135">
        <v>26.82</v>
      </c>
      <c r="O52" s="135">
        <v>26.82</v>
      </c>
      <c r="P52" s="135">
        <v>26.81</v>
      </c>
      <c r="Q52">
        <v>3.68</v>
      </c>
      <c r="R52">
        <v>126.25</v>
      </c>
      <c r="S52">
        <v>4.18</v>
      </c>
      <c r="T52">
        <v>22.02</v>
      </c>
      <c r="U52">
        <v>7.34</v>
      </c>
      <c r="V52">
        <v>7.34</v>
      </c>
      <c r="W52">
        <v>229.8</v>
      </c>
      <c r="X52">
        <v>45.96</v>
      </c>
      <c r="Y52">
        <v>77.56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259.83</v>
      </c>
      <c r="C53" s="75">
        <v>67.52</v>
      </c>
      <c r="D53" s="135">
        <f t="shared" si="0"/>
        <v>80.45</v>
      </c>
      <c r="E53" s="75"/>
      <c r="F53" s="78">
        <v>16.36</v>
      </c>
      <c r="G53" s="78">
        <v>16.36</v>
      </c>
      <c r="H53" s="78">
        <v>16.77</v>
      </c>
      <c r="I53">
        <v>69.73</v>
      </c>
      <c r="J53">
        <v>271.29000000000002</v>
      </c>
      <c r="K53">
        <v>91.12</v>
      </c>
      <c r="L53">
        <v>3.41</v>
      </c>
      <c r="M53">
        <v>5.0599999999999996</v>
      </c>
      <c r="N53" s="135">
        <v>26.82</v>
      </c>
      <c r="O53" s="135">
        <v>26.82</v>
      </c>
      <c r="P53" s="135">
        <v>26.81</v>
      </c>
      <c r="Q53">
        <v>3.68</v>
      </c>
      <c r="R53">
        <v>123.89</v>
      </c>
      <c r="S53">
        <v>4.18</v>
      </c>
      <c r="T53">
        <v>22.45</v>
      </c>
      <c r="U53">
        <v>7.48</v>
      </c>
      <c r="V53">
        <v>7.48</v>
      </c>
      <c r="W53">
        <v>241.67</v>
      </c>
      <c r="X53">
        <v>48.33</v>
      </c>
      <c r="Y53">
        <v>77.56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259.83</v>
      </c>
      <c r="C54" s="75">
        <v>67.52</v>
      </c>
      <c r="D54" s="135">
        <f t="shared" si="0"/>
        <v>80.45</v>
      </c>
      <c r="E54" s="75"/>
      <c r="F54" s="78">
        <v>16.37</v>
      </c>
      <c r="G54" s="78">
        <v>16.37</v>
      </c>
      <c r="H54" s="78">
        <v>16.78</v>
      </c>
      <c r="I54">
        <v>69.73</v>
      </c>
      <c r="J54">
        <v>271.29000000000002</v>
      </c>
      <c r="K54">
        <v>91.12</v>
      </c>
      <c r="L54">
        <v>3.41</v>
      </c>
      <c r="M54">
        <v>5.17</v>
      </c>
      <c r="N54" s="135">
        <v>26.82</v>
      </c>
      <c r="O54" s="135">
        <v>26.82</v>
      </c>
      <c r="P54" s="135">
        <v>26.81</v>
      </c>
      <c r="Q54">
        <v>3.68</v>
      </c>
      <c r="R54">
        <v>121.51</v>
      </c>
      <c r="S54">
        <v>4.18</v>
      </c>
      <c r="T54">
        <v>22.67</v>
      </c>
      <c r="U54">
        <v>7.56</v>
      </c>
      <c r="V54">
        <v>7.55</v>
      </c>
      <c r="W54">
        <v>241.67</v>
      </c>
      <c r="X54">
        <v>48.33</v>
      </c>
      <c r="Y54">
        <v>77.56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259.83</v>
      </c>
      <c r="C55" s="75">
        <v>67.52</v>
      </c>
      <c r="D55" s="135">
        <f t="shared" si="0"/>
        <v>80.45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73.989999999999995</v>
      </c>
      <c r="J55">
        <v>271.29000000000002</v>
      </c>
      <c r="K55">
        <v>91.12</v>
      </c>
      <c r="L55">
        <v>3.57</v>
      </c>
      <c r="M55">
        <v>5.01</v>
      </c>
      <c r="N55" s="135">
        <v>26.82</v>
      </c>
      <c r="O55" s="135">
        <v>26.82</v>
      </c>
      <c r="P55" s="135">
        <v>26.81</v>
      </c>
      <c r="Q55">
        <v>4.37</v>
      </c>
      <c r="R55">
        <v>118.67</v>
      </c>
      <c r="S55">
        <v>3.9</v>
      </c>
      <c r="T55">
        <v>22.96</v>
      </c>
      <c r="U55">
        <v>7.65</v>
      </c>
      <c r="V55">
        <v>7.66</v>
      </c>
      <c r="W55">
        <v>241.67</v>
      </c>
      <c r="X55">
        <v>48.33</v>
      </c>
      <c r="Y55">
        <v>77.56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259.83</v>
      </c>
      <c r="C56" s="75">
        <v>67.52</v>
      </c>
      <c r="D56" s="135">
        <f t="shared" si="0"/>
        <v>80.45</v>
      </c>
      <c r="E56" s="75"/>
      <c r="F56" s="78">
        <v>16.3</v>
      </c>
      <c r="G56" s="78">
        <v>16.3</v>
      </c>
      <c r="H56" s="78">
        <v>16.71</v>
      </c>
      <c r="I56">
        <v>73.989999999999995</v>
      </c>
      <c r="J56">
        <v>271.29000000000002</v>
      </c>
      <c r="K56">
        <v>91.12</v>
      </c>
      <c r="L56">
        <v>3.57</v>
      </c>
      <c r="M56">
        <v>5.17</v>
      </c>
      <c r="N56" s="135">
        <v>26.82</v>
      </c>
      <c r="O56" s="135">
        <v>26.82</v>
      </c>
      <c r="P56" s="135">
        <v>26.81</v>
      </c>
      <c r="Q56">
        <v>4.37</v>
      </c>
      <c r="R56">
        <v>115.01</v>
      </c>
      <c r="S56">
        <v>3.9</v>
      </c>
      <c r="T56">
        <v>23.38</v>
      </c>
      <c r="U56">
        <v>7.79</v>
      </c>
      <c r="V56">
        <v>7.79</v>
      </c>
      <c r="W56">
        <v>241.67</v>
      </c>
      <c r="X56">
        <v>48.33</v>
      </c>
      <c r="Y56">
        <v>77.56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259.83</v>
      </c>
      <c r="C57" s="75">
        <v>67.52</v>
      </c>
      <c r="D57" s="135">
        <f t="shared" si="0"/>
        <v>80.45</v>
      </c>
      <c r="E57" s="75"/>
      <c r="F57" s="78">
        <v>16.149999999999999</v>
      </c>
      <c r="G57" s="78">
        <v>16.149999999999999</v>
      </c>
      <c r="H57" s="78">
        <v>16.55</v>
      </c>
      <c r="I57">
        <v>78.27</v>
      </c>
      <c r="J57">
        <v>271.29000000000002</v>
      </c>
      <c r="K57">
        <v>91.12</v>
      </c>
      <c r="L57">
        <v>3.57</v>
      </c>
      <c r="M57">
        <v>5.0199999999999996</v>
      </c>
      <c r="N57" s="135">
        <v>26.82</v>
      </c>
      <c r="O57" s="135">
        <v>26.82</v>
      </c>
      <c r="P57" s="135">
        <v>26.81</v>
      </c>
      <c r="Q57">
        <v>4.37</v>
      </c>
      <c r="R57">
        <v>103.22</v>
      </c>
      <c r="S57">
        <v>3.9</v>
      </c>
      <c r="T57">
        <v>23.92</v>
      </c>
      <c r="U57">
        <v>7.97</v>
      </c>
      <c r="V57">
        <v>7.98</v>
      </c>
      <c r="W57">
        <v>241.67</v>
      </c>
      <c r="X57">
        <v>48.33</v>
      </c>
      <c r="Y57">
        <v>77.56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259.83</v>
      </c>
      <c r="C58" s="75">
        <v>67.52</v>
      </c>
      <c r="D58" s="135">
        <f t="shared" si="0"/>
        <v>80.45</v>
      </c>
      <c r="E58" s="75"/>
      <c r="F58" s="78">
        <v>15.89</v>
      </c>
      <c r="G58" s="78">
        <v>15.89</v>
      </c>
      <c r="H58" s="78">
        <v>16.28</v>
      </c>
      <c r="I58">
        <v>81.59</v>
      </c>
      <c r="J58">
        <v>271.29000000000002</v>
      </c>
      <c r="K58">
        <v>91.12</v>
      </c>
      <c r="L58">
        <v>3.57</v>
      </c>
      <c r="M58">
        <v>5.0199999999999996</v>
      </c>
      <c r="N58" s="135">
        <v>26.82</v>
      </c>
      <c r="O58" s="135">
        <v>26.82</v>
      </c>
      <c r="P58" s="135">
        <v>26.81</v>
      </c>
      <c r="Q58">
        <v>4.37</v>
      </c>
      <c r="R58">
        <v>99.59</v>
      </c>
      <c r="S58">
        <v>3.9</v>
      </c>
      <c r="T58">
        <v>24.47</v>
      </c>
      <c r="U58">
        <v>8.16</v>
      </c>
      <c r="V58">
        <v>8.14</v>
      </c>
      <c r="W58">
        <v>241.67</v>
      </c>
      <c r="X58">
        <v>48.33</v>
      </c>
      <c r="Y58">
        <v>76.52</v>
      </c>
      <c r="Z58">
        <v>46.18</v>
      </c>
      <c r="AA58">
        <v>94.67</v>
      </c>
      <c r="AB58">
        <v>47.33</v>
      </c>
    </row>
    <row r="59" spans="1:28">
      <c r="A59" t="s">
        <v>101</v>
      </c>
      <c r="B59" s="75">
        <v>259.83</v>
      </c>
      <c r="C59" s="75">
        <v>67.52</v>
      </c>
      <c r="D59" s="135">
        <f t="shared" si="0"/>
        <v>80.45</v>
      </c>
      <c r="E59" s="75"/>
      <c r="F59" s="78">
        <v>15.56</v>
      </c>
      <c r="G59" s="78">
        <v>15.56</v>
      </c>
      <c r="H59" s="78">
        <v>15.94</v>
      </c>
      <c r="I59">
        <v>85.86</v>
      </c>
      <c r="J59">
        <v>271.29000000000002</v>
      </c>
      <c r="K59">
        <v>91.12</v>
      </c>
      <c r="L59">
        <v>4.03</v>
      </c>
      <c r="M59">
        <v>5.2</v>
      </c>
      <c r="N59" s="135">
        <v>26.82</v>
      </c>
      <c r="O59" s="135">
        <v>26.82</v>
      </c>
      <c r="P59" s="135">
        <v>26.81</v>
      </c>
      <c r="Q59">
        <v>4.5199999999999996</v>
      </c>
      <c r="R59">
        <v>98.33</v>
      </c>
      <c r="S59">
        <v>3.99</v>
      </c>
      <c r="T59">
        <v>25.48</v>
      </c>
      <c r="U59">
        <v>8.49</v>
      </c>
      <c r="V59">
        <v>8.49</v>
      </c>
      <c r="W59">
        <v>241.67</v>
      </c>
      <c r="X59">
        <v>48.33</v>
      </c>
      <c r="Y59">
        <v>75.23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259.83</v>
      </c>
      <c r="C60" s="75">
        <v>67.52</v>
      </c>
      <c r="D60" s="135">
        <f t="shared" si="0"/>
        <v>80.45</v>
      </c>
      <c r="E60" s="75"/>
      <c r="F60" s="78">
        <v>15.12</v>
      </c>
      <c r="G60" s="78">
        <v>15.12</v>
      </c>
      <c r="H60" s="78">
        <v>15.51</v>
      </c>
      <c r="I60">
        <v>90.12</v>
      </c>
      <c r="J60">
        <v>271.29000000000002</v>
      </c>
      <c r="K60">
        <v>91.12</v>
      </c>
      <c r="L60">
        <v>4.03</v>
      </c>
      <c r="M60">
        <v>5.19</v>
      </c>
      <c r="N60" s="135">
        <v>26.82</v>
      </c>
      <c r="O60" s="135">
        <v>26.82</v>
      </c>
      <c r="P60" s="135">
        <v>26.81</v>
      </c>
      <c r="Q60">
        <v>4.5199999999999996</v>
      </c>
      <c r="R60">
        <v>94.21</v>
      </c>
      <c r="S60">
        <v>3.99</v>
      </c>
      <c r="T60">
        <v>27.04</v>
      </c>
      <c r="U60">
        <v>9.01</v>
      </c>
      <c r="V60">
        <v>9.01</v>
      </c>
      <c r="W60">
        <v>241.67</v>
      </c>
      <c r="X60">
        <v>48.33</v>
      </c>
      <c r="Y60">
        <v>73.599999999999994</v>
      </c>
      <c r="Z60">
        <v>45.05</v>
      </c>
      <c r="AA60">
        <v>93.34</v>
      </c>
      <c r="AB60">
        <v>46.66</v>
      </c>
    </row>
    <row r="61" spans="1:28">
      <c r="A61" t="s">
        <v>103</v>
      </c>
      <c r="B61" s="75">
        <v>259.83</v>
      </c>
      <c r="C61" s="75">
        <v>67.52</v>
      </c>
      <c r="D61" s="135">
        <f t="shared" si="0"/>
        <v>80.45</v>
      </c>
      <c r="E61" s="75"/>
      <c r="F61" s="78">
        <v>14.66</v>
      </c>
      <c r="G61" s="78">
        <v>14.66</v>
      </c>
      <c r="H61" s="78">
        <v>15.03</v>
      </c>
      <c r="I61">
        <v>56.92</v>
      </c>
      <c r="J61">
        <v>271.29000000000002</v>
      </c>
      <c r="K61">
        <v>91.12</v>
      </c>
      <c r="L61">
        <v>4.03</v>
      </c>
      <c r="M61">
        <v>5.07</v>
      </c>
      <c r="N61" s="135">
        <v>26.82</v>
      </c>
      <c r="O61" s="135">
        <v>26.82</v>
      </c>
      <c r="P61" s="135">
        <v>26.81</v>
      </c>
      <c r="Q61">
        <v>4.5199999999999996</v>
      </c>
      <c r="R61">
        <v>89.05</v>
      </c>
      <c r="S61">
        <v>3.99</v>
      </c>
      <c r="T61">
        <v>27.73</v>
      </c>
      <c r="U61">
        <v>9.24</v>
      </c>
      <c r="V61">
        <v>9.24</v>
      </c>
      <c r="W61">
        <v>241.67</v>
      </c>
      <c r="X61">
        <v>48.33</v>
      </c>
      <c r="Y61">
        <v>71.430000000000007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259.83</v>
      </c>
      <c r="C62" s="75">
        <v>67.52</v>
      </c>
      <c r="D62" s="135">
        <f t="shared" si="0"/>
        <v>80.45</v>
      </c>
      <c r="E62" s="75"/>
      <c r="F62" s="78">
        <v>14.13</v>
      </c>
      <c r="G62" s="78">
        <v>14.13</v>
      </c>
      <c r="H62" s="78">
        <v>14.48</v>
      </c>
      <c r="I62">
        <v>56.92</v>
      </c>
      <c r="J62">
        <v>271.29000000000002</v>
      </c>
      <c r="K62">
        <v>91.12</v>
      </c>
      <c r="L62">
        <v>4.03</v>
      </c>
      <c r="M62">
        <v>5.07</v>
      </c>
      <c r="N62" s="135">
        <v>26.82</v>
      </c>
      <c r="O62" s="135">
        <v>26.82</v>
      </c>
      <c r="P62" s="135">
        <v>26.81</v>
      </c>
      <c r="Q62">
        <v>4.5199999999999996</v>
      </c>
      <c r="R62">
        <v>81.849999999999994</v>
      </c>
      <c r="S62">
        <v>3.99</v>
      </c>
      <c r="T62">
        <v>28.55</v>
      </c>
      <c r="U62">
        <v>9.52</v>
      </c>
      <c r="V62">
        <v>9.5</v>
      </c>
      <c r="W62">
        <v>241.67</v>
      </c>
      <c r="X62">
        <v>48.33</v>
      </c>
      <c r="Y62">
        <v>68.8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259.83</v>
      </c>
      <c r="C63" s="75">
        <v>67.52</v>
      </c>
      <c r="D63" s="135">
        <f t="shared" si="0"/>
        <v>80.45</v>
      </c>
      <c r="E63" s="75"/>
      <c r="F63" s="78">
        <v>13.58</v>
      </c>
      <c r="G63" s="78">
        <v>13.58</v>
      </c>
      <c r="H63" s="78">
        <v>13.92</v>
      </c>
      <c r="I63">
        <v>56.92</v>
      </c>
      <c r="J63">
        <v>271.29000000000002</v>
      </c>
      <c r="K63">
        <v>91.12</v>
      </c>
      <c r="L63">
        <v>4.26</v>
      </c>
      <c r="M63">
        <v>5.07</v>
      </c>
      <c r="N63" s="135">
        <v>26.82</v>
      </c>
      <c r="O63" s="135">
        <v>26.82</v>
      </c>
      <c r="P63" s="135">
        <v>26.81</v>
      </c>
      <c r="Q63">
        <v>4.76</v>
      </c>
      <c r="R63">
        <v>74.459999999999994</v>
      </c>
      <c r="S63">
        <v>4.08</v>
      </c>
      <c r="T63">
        <v>23.32</v>
      </c>
      <c r="U63">
        <v>7.77</v>
      </c>
      <c r="V63">
        <v>7.77</v>
      </c>
      <c r="W63">
        <v>221.17</v>
      </c>
      <c r="X63">
        <v>44.23</v>
      </c>
      <c r="Y63">
        <v>66.05</v>
      </c>
      <c r="Z63">
        <v>40.340000000000003</v>
      </c>
      <c r="AA63">
        <v>86.67</v>
      </c>
      <c r="AB63">
        <v>43.33</v>
      </c>
    </row>
    <row r="64" spans="1:28">
      <c r="A64" t="s">
        <v>106</v>
      </c>
      <c r="B64" s="75">
        <v>259.83</v>
      </c>
      <c r="C64" s="75">
        <v>67.52</v>
      </c>
      <c r="D64" s="135">
        <f t="shared" si="0"/>
        <v>80.45</v>
      </c>
      <c r="E64" s="75"/>
      <c r="F64" s="78">
        <v>12.95</v>
      </c>
      <c r="G64" s="78">
        <v>12.95</v>
      </c>
      <c r="H64" s="78">
        <v>13.27</v>
      </c>
      <c r="I64">
        <v>56.92</v>
      </c>
      <c r="J64">
        <v>271.29000000000002</v>
      </c>
      <c r="K64">
        <v>91.12</v>
      </c>
      <c r="L64">
        <v>4.26</v>
      </c>
      <c r="M64">
        <v>5.83</v>
      </c>
      <c r="N64" s="135">
        <v>26.82</v>
      </c>
      <c r="O64" s="135">
        <v>26.82</v>
      </c>
      <c r="P64" s="135">
        <v>26.81</v>
      </c>
      <c r="Q64">
        <v>4.76</v>
      </c>
      <c r="R64">
        <v>68.39</v>
      </c>
      <c r="S64">
        <v>4.08</v>
      </c>
      <c r="T64">
        <v>23.82</v>
      </c>
      <c r="U64">
        <v>7.94</v>
      </c>
      <c r="V64">
        <v>7.93</v>
      </c>
      <c r="W64">
        <v>207.88</v>
      </c>
      <c r="X64">
        <v>41.58</v>
      </c>
      <c r="Y64">
        <v>63.39</v>
      </c>
      <c r="Z64">
        <v>38.200000000000003</v>
      </c>
      <c r="AA64">
        <v>76.67</v>
      </c>
      <c r="AB64">
        <v>38.33</v>
      </c>
    </row>
    <row r="65" spans="1:28">
      <c r="A65" t="s">
        <v>107</v>
      </c>
      <c r="B65" s="75">
        <v>259.83</v>
      </c>
      <c r="C65" s="75">
        <v>67.52</v>
      </c>
      <c r="D65" s="135">
        <f t="shared" si="0"/>
        <v>80.45</v>
      </c>
      <c r="E65" s="75"/>
      <c r="F65" s="78">
        <v>12.1</v>
      </c>
      <c r="G65" s="78">
        <v>12.1</v>
      </c>
      <c r="H65" s="78">
        <v>12.4</v>
      </c>
      <c r="I65">
        <v>56.92</v>
      </c>
      <c r="J65">
        <v>271.29000000000002</v>
      </c>
      <c r="K65">
        <v>91.12</v>
      </c>
      <c r="L65">
        <v>4.26</v>
      </c>
      <c r="M65">
        <v>6.64</v>
      </c>
      <c r="N65" s="135">
        <v>26.82</v>
      </c>
      <c r="O65" s="135">
        <v>26.82</v>
      </c>
      <c r="P65" s="135">
        <v>26.81</v>
      </c>
      <c r="Q65">
        <v>4.76</v>
      </c>
      <c r="R65">
        <v>61.6</v>
      </c>
      <c r="S65">
        <v>4.08</v>
      </c>
      <c r="T65">
        <v>23.55</v>
      </c>
      <c r="U65">
        <v>7.85</v>
      </c>
      <c r="V65">
        <v>7.84</v>
      </c>
      <c r="W65">
        <v>192.98</v>
      </c>
      <c r="X65">
        <v>38.590000000000003</v>
      </c>
      <c r="Y65">
        <v>59.93</v>
      </c>
      <c r="Z65">
        <v>36.049999999999997</v>
      </c>
      <c r="AA65">
        <v>70</v>
      </c>
      <c r="AB65">
        <v>35</v>
      </c>
    </row>
    <row r="66" spans="1:28">
      <c r="A66" t="s">
        <v>108</v>
      </c>
      <c r="B66" s="75">
        <v>259.83</v>
      </c>
      <c r="C66" s="75">
        <v>67.52</v>
      </c>
      <c r="D66" s="135">
        <f t="shared" si="0"/>
        <v>80.45</v>
      </c>
      <c r="E66" s="75"/>
      <c r="F66" s="78">
        <v>11.35</v>
      </c>
      <c r="G66" s="78">
        <v>11.35</v>
      </c>
      <c r="H66" s="78">
        <v>11.64</v>
      </c>
      <c r="I66">
        <v>56.92</v>
      </c>
      <c r="J66">
        <v>271.29000000000002</v>
      </c>
      <c r="K66">
        <v>91.12</v>
      </c>
      <c r="L66">
        <v>4.26</v>
      </c>
      <c r="M66">
        <v>7.32</v>
      </c>
      <c r="N66" s="135">
        <v>26.82</v>
      </c>
      <c r="O66" s="135">
        <v>26.82</v>
      </c>
      <c r="P66" s="135">
        <v>26.81</v>
      </c>
      <c r="Q66">
        <v>4.76</v>
      </c>
      <c r="R66">
        <v>55.28</v>
      </c>
      <c r="S66">
        <v>4.08</v>
      </c>
      <c r="T66">
        <v>24.45</v>
      </c>
      <c r="U66">
        <v>8.15</v>
      </c>
      <c r="V66">
        <v>8.15</v>
      </c>
      <c r="W66">
        <v>180.07</v>
      </c>
      <c r="X66">
        <v>36.01</v>
      </c>
      <c r="Y66">
        <v>55.88</v>
      </c>
      <c r="Z66">
        <v>33.78</v>
      </c>
      <c r="AA66">
        <v>62.67</v>
      </c>
      <c r="AB66">
        <v>31.33</v>
      </c>
    </row>
    <row r="67" spans="1:28">
      <c r="A67" t="s">
        <v>109</v>
      </c>
      <c r="B67" s="75">
        <v>259.83</v>
      </c>
      <c r="C67" s="75">
        <v>67.52</v>
      </c>
      <c r="D67" s="135">
        <f t="shared" si="0"/>
        <v>80.45</v>
      </c>
      <c r="E67" s="75"/>
      <c r="F67" s="78">
        <v>10.46</v>
      </c>
      <c r="G67" s="78">
        <v>10.46</v>
      </c>
      <c r="H67" s="78">
        <v>10.72</v>
      </c>
      <c r="I67">
        <v>56.92</v>
      </c>
      <c r="J67">
        <v>129.26</v>
      </c>
      <c r="K67">
        <v>91.12</v>
      </c>
      <c r="L67">
        <v>4.43</v>
      </c>
      <c r="M67">
        <v>8.18</v>
      </c>
      <c r="N67" s="135">
        <v>26.82</v>
      </c>
      <c r="O67" s="135">
        <v>26.82</v>
      </c>
      <c r="P67" s="135">
        <v>26.81</v>
      </c>
      <c r="Q67">
        <v>4.99</v>
      </c>
      <c r="R67">
        <v>49.49</v>
      </c>
      <c r="S67">
        <v>4.18</v>
      </c>
      <c r="T67">
        <v>25.01</v>
      </c>
      <c r="U67">
        <v>8.34</v>
      </c>
      <c r="V67">
        <v>8.33</v>
      </c>
      <c r="W67">
        <v>163.19</v>
      </c>
      <c r="X67">
        <v>32.64</v>
      </c>
      <c r="Y67">
        <v>51.79</v>
      </c>
      <c r="Z67">
        <v>31.43</v>
      </c>
      <c r="AA67">
        <v>56</v>
      </c>
      <c r="AB67">
        <v>28</v>
      </c>
    </row>
    <row r="68" spans="1:28">
      <c r="A68" t="s">
        <v>110</v>
      </c>
      <c r="B68" s="75">
        <v>259.83</v>
      </c>
      <c r="C68" s="75">
        <v>67.52</v>
      </c>
      <c r="D68" s="135">
        <f t="shared" ref="D68:D98" si="1">N68+O68+P68</f>
        <v>80.45</v>
      </c>
      <c r="E68" s="75"/>
      <c r="F68" s="78">
        <v>9.4499999999999993</v>
      </c>
      <c r="G68" s="78">
        <v>9.4499999999999993</v>
      </c>
      <c r="H68" s="78">
        <v>9.68</v>
      </c>
      <c r="I68">
        <v>56.92</v>
      </c>
      <c r="J68">
        <v>129.26</v>
      </c>
      <c r="K68">
        <v>91.12</v>
      </c>
      <c r="L68">
        <v>4.43</v>
      </c>
      <c r="M68">
        <v>9.01</v>
      </c>
      <c r="N68" s="135">
        <v>26.82</v>
      </c>
      <c r="O68" s="135">
        <v>26.82</v>
      </c>
      <c r="P68" s="135">
        <v>26.81</v>
      </c>
      <c r="Q68">
        <v>4.99</v>
      </c>
      <c r="R68">
        <v>43.24</v>
      </c>
      <c r="S68">
        <v>4.18</v>
      </c>
      <c r="T68">
        <v>41.24</v>
      </c>
      <c r="U68">
        <v>13.75</v>
      </c>
      <c r="V68">
        <v>13.73</v>
      </c>
      <c r="W68">
        <v>146.62</v>
      </c>
      <c r="X68">
        <v>29.32</v>
      </c>
      <c r="Y68">
        <v>47.36</v>
      </c>
      <c r="Z68">
        <v>28.87</v>
      </c>
      <c r="AA68">
        <v>50</v>
      </c>
      <c r="AB68">
        <v>25</v>
      </c>
    </row>
    <row r="69" spans="1:28">
      <c r="A69" t="s">
        <v>111</v>
      </c>
      <c r="B69" s="75">
        <v>259.83</v>
      </c>
      <c r="C69" s="75">
        <v>67.52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56.92</v>
      </c>
      <c r="J69">
        <v>129.26</v>
      </c>
      <c r="K69">
        <v>91.12</v>
      </c>
      <c r="L69">
        <v>4.43</v>
      </c>
      <c r="M69">
        <v>9.1</v>
      </c>
      <c r="N69" s="135">
        <v>23.76</v>
      </c>
      <c r="O69" s="135">
        <v>23.76</v>
      </c>
      <c r="P69" s="135">
        <v>23.76</v>
      </c>
      <c r="Q69">
        <v>4.99</v>
      </c>
      <c r="R69">
        <v>38.32</v>
      </c>
      <c r="S69">
        <v>4.18</v>
      </c>
      <c r="T69">
        <v>44.33</v>
      </c>
      <c r="U69">
        <v>14.78</v>
      </c>
      <c r="V69">
        <v>14.76</v>
      </c>
      <c r="W69">
        <v>127.89</v>
      </c>
      <c r="X69">
        <v>25.58</v>
      </c>
      <c r="Y69">
        <v>42.43</v>
      </c>
      <c r="Z69">
        <v>25.59</v>
      </c>
      <c r="AA69">
        <v>45.34</v>
      </c>
      <c r="AB69">
        <v>22.66</v>
      </c>
    </row>
    <row r="70" spans="1:28">
      <c r="A70" t="s">
        <v>112</v>
      </c>
      <c r="B70" s="75">
        <v>259.83</v>
      </c>
      <c r="C70" s="75">
        <v>67.52</v>
      </c>
      <c r="D70" s="135">
        <f t="shared" si="1"/>
        <v>63.95</v>
      </c>
      <c r="E70" s="75"/>
      <c r="F70" s="78">
        <v>7.32</v>
      </c>
      <c r="G70" s="78">
        <v>7.32</v>
      </c>
      <c r="H70" s="78">
        <v>7.5</v>
      </c>
      <c r="I70">
        <v>56.92</v>
      </c>
      <c r="J70">
        <v>145.65</v>
      </c>
      <c r="K70">
        <v>91.12</v>
      </c>
      <c r="L70">
        <v>4.43</v>
      </c>
      <c r="M70">
        <v>12.89</v>
      </c>
      <c r="N70" s="135">
        <v>21.32</v>
      </c>
      <c r="O70" s="135">
        <v>21.32</v>
      </c>
      <c r="P70" s="135">
        <v>21.31</v>
      </c>
      <c r="Q70">
        <v>4.99</v>
      </c>
      <c r="R70">
        <v>31.83</v>
      </c>
      <c r="S70">
        <v>4.18</v>
      </c>
      <c r="T70">
        <v>47.25</v>
      </c>
      <c r="U70">
        <v>15.75</v>
      </c>
      <c r="V70">
        <v>15.75</v>
      </c>
      <c r="W70">
        <v>108.88</v>
      </c>
      <c r="X70">
        <v>21.78</v>
      </c>
      <c r="Y70">
        <v>37.4</v>
      </c>
      <c r="Z70">
        <v>22.87</v>
      </c>
      <c r="AA70">
        <v>41.34</v>
      </c>
      <c r="AB70">
        <v>20.66</v>
      </c>
    </row>
    <row r="71" spans="1:28">
      <c r="A71" t="s">
        <v>113</v>
      </c>
      <c r="B71" s="75">
        <v>259.83</v>
      </c>
      <c r="C71" s="75">
        <v>67.52</v>
      </c>
      <c r="D71" s="135">
        <f t="shared" si="1"/>
        <v>58.1</v>
      </c>
      <c r="E71" s="75"/>
      <c r="F71" s="78">
        <v>6.2</v>
      </c>
      <c r="G71" s="78">
        <v>6.2</v>
      </c>
      <c r="H71" s="78">
        <v>6.35</v>
      </c>
      <c r="I71">
        <v>56.92</v>
      </c>
      <c r="J71">
        <v>158.19</v>
      </c>
      <c r="K71">
        <v>91.12</v>
      </c>
      <c r="L71">
        <v>4.66</v>
      </c>
      <c r="M71">
        <v>12.75</v>
      </c>
      <c r="N71" s="135">
        <v>19.37</v>
      </c>
      <c r="O71" s="135">
        <v>19.37</v>
      </c>
      <c r="P71" s="135">
        <v>19.36</v>
      </c>
      <c r="Q71">
        <v>5.22</v>
      </c>
      <c r="R71">
        <v>24.39</v>
      </c>
      <c r="S71">
        <v>4.26</v>
      </c>
      <c r="T71">
        <v>50.33</v>
      </c>
      <c r="U71">
        <v>16.78</v>
      </c>
      <c r="V71">
        <v>16.760000000000002</v>
      </c>
      <c r="W71">
        <v>90.88</v>
      </c>
      <c r="X71">
        <v>18.170000000000002</v>
      </c>
      <c r="Y71">
        <v>32.22</v>
      </c>
      <c r="Z71">
        <v>19.989999999999998</v>
      </c>
      <c r="AA71">
        <v>38.67</v>
      </c>
      <c r="AB71">
        <v>19.329999999999998</v>
      </c>
    </row>
    <row r="72" spans="1:28">
      <c r="A72" t="s">
        <v>114</v>
      </c>
      <c r="B72" s="75">
        <v>259.83</v>
      </c>
      <c r="C72" s="75">
        <v>67.52</v>
      </c>
      <c r="D72" s="135">
        <f t="shared" si="1"/>
        <v>54.61</v>
      </c>
      <c r="E72" s="75"/>
      <c r="F72" s="78">
        <v>4.92</v>
      </c>
      <c r="G72" s="78">
        <v>4.92</v>
      </c>
      <c r="H72" s="78">
        <v>5.05</v>
      </c>
      <c r="I72">
        <v>56.92</v>
      </c>
      <c r="J72">
        <v>164.95</v>
      </c>
      <c r="K72">
        <v>91.12</v>
      </c>
      <c r="L72">
        <v>4.66</v>
      </c>
      <c r="M72">
        <v>12.55</v>
      </c>
      <c r="N72" s="135">
        <v>18.3</v>
      </c>
      <c r="O72" s="135">
        <v>18.3</v>
      </c>
      <c r="P72" s="135">
        <v>18.010000000000002</v>
      </c>
      <c r="Q72">
        <v>5.22</v>
      </c>
      <c r="R72">
        <v>17.61</v>
      </c>
      <c r="S72">
        <v>4.26</v>
      </c>
      <c r="T72">
        <v>52.16</v>
      </c>
      <c r="U72">
        <v>17.39</v>
      </c>
      <c r="V72">
        <v>17.38</v>
      </c>
      <c r="W72">
        <v>70.58</v>
      </c>
      <c r="X72">
        <v>14.12</v>
      </c>
      <c r="Y72">
        <v>26.62</v>
      </c>
      <c r="Z72">
        <v>16.18</v>
      </c>
      <c r="AA72">
        <v>33.340000000000003</v>
      </c>
      <c r="AB72">
        <v>16.670000000000002</v>
      </c>
    </row>
    <row r="73" spans="1:28">
      <c r="A73" t="s">
        <v>115</v>
      </c>
      <c r="B73" s="75">
        <v>259.83</v>
      </c>
      <c r="C73" s="75">
        <v>67.52</v>
      </c>
      <c r="D73" s="135">
        <f t="shared" si="1"/>
        <v>34.39</v>
      </c>
      <c r="E73" s="75"/>
      <c r="F73" s="78">
        <v>3.77</v>
      </c>
      <c r="G73" s="78">
        <v>3.77</v>
      </c>
      <c r="H73" s="78">
        <v>3.87</v>
      </c>
      <c r="I73">
        <v>56.92</v>
      </c>
      <c r="J73">
        <v>171.7</v>
      </c>
      <c r="K73">
        <v>91.12</v>
      </c>
      <c r="L73">
        <v>4.66</v>
      </c>
      <c r="M73">
        <v>11.96</v>
      </c>
      <c r="N73" s="135">
        <v>12.46</v>
      </c>
      <c r="O73" s="135">
        <v>11.36</v>
      </c>
      <c r="P73" s="135">
        <v>10.57</v>
      </c>
      <c r="Q73">
        <v>5.22</v>
      </c>
      <c r="R73">
        <v>11.87</v>
      </c>
      <c r="S73">
        <v>4.26</v>
      </c>
      <c r="T73">
        <v>54.33</v>
      </c>
      <c r="U73">
        <v>18.11</v>
      </c>
      <c r="V73">
        <v>18.100000000000001</v>
      </c>
      <c r="W73">
        <v>51.81</v>
      </c>
      <c r="X73">
        <v>10.36</v>
      </c>
      <c r="Y73">
        <v>21.11</v>
      </c>
      <c r="Z73">
        <v>13.25</v>
      </c>
      <c r="AA73">
        <v>30</v>
      </c>
      <c r="AB73">
        <v>15</v>
      </c>
    </row>
    <row r="74" spans="1:28">
      <c r="A74" t="s">
        <v>116</v>
      </c>
      <c r="B74" s="75">
        <v>259.83</v>
      </c>
      <c r="C74" s="75">
        <v>67.52</v>
      </c>
      <c r="D74" s="135">
        <f t="shared" si="1"/>
        <v>13.14</v>
      </c>
      <c r="E74" s="75"/>
      <c r="F74" s="78">
        <v>2.65</v>
      </c>
      <c r="G74" s="78">
        <v>2.65</v>
      </c>
      <c r="H74" s="78">
        <v>2.71</v>
      </c>
      <c r="I74">
        <v>56.92</v>
      </c>
      <c r="J74">
        <v>178.45</v>
      </c>
      <c r="K74">
        <v>91.12</v>
      </c>
      <c r="L74">
        <v>4.66</v>
      </c>
      <c r="M74">
        <v>11.55</v>
      </c>
      <c r="N74" s="135">
        <v>4.6100000000000003</v>
      </c>
      <c r="O74" s="135">
        <v>3.42</v>
      </c>
      <c r="P74" s="135">
        <v>5.1100000000000003</v>
      </c>
      <c r="Q74">
        <v>5.22</v>
      </c>
      <c r="R74">
        <v>7.36</v>
      </c>
      <c r="S74">
        <v>4.26</v>
      </c>
      <c r="T74">
        <v>42.25</v>
      </c>
      <c r="U74">
        <v>14.08</v>
      </c>
      <c r="V74">
        <v>14.08</v>
      </c>
      <c r="W74">
        <v>37.049999999999997</v>
      </c>
      <c r="X74">
        <v>7.41</v>
      </c>
      <c r="Y74">
        <v>17.21</v>
      </c>
      <c r="Z74">
        <v>9.27</v>
      </c>
      <c r="AA74">
        <v>23.33</v>
      </c>
      <c r="AB74">
        <v>11.67</v>
      </c>
    </row>
    <row r="75" spans="1:28">
      <c r="A75" t="s">
        <v>117</v>
      </c>
      <c r="B75" s="75">
        <v>259.83</v>
      </c>
      <c r="C75" s="75">
        <v>67.52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56.92</v>
      </c>
      <c r="J75">
        <v>185.2</v>
      </c>
      <c r="K75">
        <v>91.12</v>
      </c>
      <c r="L75">
        <v>4.8099999999999996</v>
      </c>
      <c r="M75">
        <v>7.52</v>
      </c>
      <c r="N75" s="135">
        <v>0</v>
      </c>
      <c r="O75" s="135">
        <v>0</v>
      </c>
      <c r="P75" s="135">
        <v>0</v>
      </c>
      <c r="Q75">
        <v>5.53</v>
      </c>
      <c r="R75">
        <v>4.01</v>
      </c>
      <c r="S75">
        <v>4.82</v>
      </c>
      <c r="T75">
        <v>42.62</v>
      </c>
      <c r="U75">
        <v>14.21</v>
      </c>
      <c r="V75">
        <v>14.19</v>
      </c>
      <c r="W75">
        <v>24.87</v>
      </c>
      <c r="X75">
        <v>4.97</v>
      </c>
      <c r="Y75">
        <v>12.06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259.83</v>
      </c>
      <c r="C76" s="75">
        <v>67.52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56.92</v>
      </c>
      <c r="J76">
        <v>190.99</v>
      </c>
      <c r="K76">
        <v>91.12</v>
      </c>
      <c r="L76">
        <v>4.8099999999999996</v>
      </c>
      <c r="M76">
        <v>7.37</v>
      </c>
      <c r="N76" s="135">
        <v>0</v>
      </c>
      <c r="O76" s="135">
        <v>0</v>
      </c>
      <c r="P76" s="135">
        <v>0</v>
      </c>
      <c r="Q76">
        <v>5.53</v>
      </c>
      <c r="R76">
        <v>1.84</v>
      </c>
      <c r="S76">
        <v>4.82</v>
      </c>
      <c r="T76">
        <v>42.82</v>
      </c>
      <c r="U76">
        <v>14.27</v>
      </c>
      <c r="V76">
        <v>14.27</v>
      </c>
      <c r="W76">
        <v>16.07</v>
      </c>
      <c r="X76">
        <v>3.21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259.83</v>
      </c>
      <c r="C77" s="75">
        <v>67.52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56.92</v>
      </c>
      <c r="J77">
        <v>198.71</v>
      </c>
      <c r="K77">
        <v>91.12</v>
      </c>
      <c r="L77">
        <v>4.8099999999999996</v>
      </c>
      <c r="M77">
        <v>7.08</v>
      </c>
      <c r="N77" s="135">
        <v>0</v>
      </c>
      <c r="O77" s="135">
        <v>0</v>
      </c>
      <c r="P77" s="135">
        <v>0</v>
      </c>
      <c r="Q77">
        <v>5.53</v>
      </c>
      <c r="R77">
        <v>0.59</v>
      </c>
      <c r="S77">
        <v>4.82</v>
      </c>
      <c r="T77">
        <v>43.07</v>
      </c>
      <c r="U77">
        <v>14.36</v>
      </c>
      <c r="V77">
        <v>14.34</v>
      </c>
      <c r="W77">
        <v>9.07</v>
      </c>
      <c r="X77">
        <v>1.81</v>
      </c>
      <c r="Y77">
        <v>4.4400000000000004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259.83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56.92</v>
      </c>
      <c r="J78">
        <v>206.42</v>
      </c>
      <c r="K78">
        <v>91.12</v>
      </c>
      <c r="L78">
        <v>4.8099999999999996</v>
      </c>
      <c r="M78">
        <v>7.02</v>
      </c>
      <c r="N78" s="135">
        <v>0</v>
      </c>
      <c r="O78" s="135">
        <v>0</v>
      </c>
      <c r="P78" s="135">
        <v>0</v>
      </c>
      <c r="Q78">
        <v>5.53</v>
      </c>
      <c r="R78">
        <v>0</v>
      </c>
      <c r="S78">
        <v>4.82</v>
      </c>
      <c r="T78">
        <v>43.6</v>
      </c>
      <c r="U78">
        <v>14.53</v>
      </c>
      <c r="V78">
        <v>14.54</v>
      </c>
      <c r="W78">
        <v>3.43</v>
      </c>
      <c r="X78">
        <v>0.69</v>
      </c>
      <c r="Y78">
        <v>1.72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259.83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56.92</v>
      </c>
      <c r="J79">
        <v>215.11</v>
      </c>
      <c r="K79">
        <v>91.12</v>
      </c>
      <c r="L79">
        <v>5.12</v>
      </c>
      <c r="M79">
        <v>7.07</v>
      </c>
      <c r="N79" s="135">
        <v>0</v>
      </c>
      <c r="O79" s="135">
        <v>0</v>
      </c>
      <c r="P79" s="135">
        <v>0</v>
      </c>
      <c r="Q79">
        <v>5.68</v>
      </c>
      <c r="R79">
        <v>0</v>
      </c>
      <c r="S79">
        <v>4.82</v>
      </c>
      <c r="T79">
        <v>51.5</v>
      </c>
      <c r="U79">
        <v>17.170000000000002</v>
      </c>
      <c r="V79">
        <v>17.16</v>
      </c>
      <c r="W79">
        <v>0.69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259.83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56.92</v>
      </c>
      <c r="J80">
        <v>215.11</v>
      </c>
      <c r="K80">
        <v>91.12</v>
      </c>
      <c r="L80">
        <v>5.12</v>
      </c>
      <c r="M80">
        <v>7.33</v>
      </c>
      <c r="N80" s="135">
        <v>0</v>
      </c>
      <c r="O80" s="135">
        <v>0</v>
      </c>
      <c r="P80" s="135">
        <v>0</v>
      </c>
      <c r="Q80">
        <v>5.68</v>
      </c>
      <c r="R80">
        <v>0</v>
      </c>
      <c r="S80">
        <v>4.82</v>
      </c>
      <c r="T80">
        <v>52.77</v>
      </c>
      <c r="U80">
        <v>17.59</v>
      </c>
      <c r="V80">
        <v>17.579999999999998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259.83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56.92</v>
      </c>
      <c r="J81">
        <v>215.11</v>
      </c>
      <c r="K81">
        <v>91.12</v>
      </c>
      <c r="L81">
        <v>5.12</v>
      </c>
      <c r="M81">
        <v>7.97</v>
      </c>
      <c r="N81" s="135">
        <v>0</v>
      </c>
      <c r="O81" s="135">
        <v>0</v>
      </c>
      <c r="P81" s="135">
        <v>0</v>
      </c>
      <c r="Q81">
        <v>5.68</v>
      </c>
      <c r="R81">
        <v>0</v>
      </c>
      <c r="S81">
        <v>4.82</v>
      </c>
      <c r="T81">
        <v>52.99</v>
      </c>
      <c r="U81">
        <v>17.66</v>
      </c>
      <c r="V81">
        <v>17.66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259.83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56.92</v>
      </c>
      <c r="J82">
        <v>215.11</v>
      </c>
      <c r="K82">
        <v>91.12</v>
      </c>
      <c r="L82">
        <v>5.12</v>
      </c>
      <c r="M82">
        <v>8.65</v>
      </c>
      <c r="N82" s="135">
        <v>0</v>
      </c>
      <c r="O82" s="135">
        <v>0</v>
      </c>
      <c r="P82" s="135">
        <v>0</v>
      </c>
      <c r="Q82">
        <v>5.68</v>
      </c>
      <c r="R82">
        <v>0</v>
      </c>
      <c r="S82">
        <v>4.82</v>
      </c>
      <c r="T82">
        <v>53.55</v>
      </c>
      <c r="U82">
        <v>17.850000000000001</v>
      </c>
      <c r="V82">
        <v>17.850000000000001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259.83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56.92</v>
      </c>
      <c r="J83">
        <v>215.11</v>
      </c>
      <c r="K83">
        <v>91.12</v>
      </c>
      <c r="L83">
        <v>5.12</v>
      </c>
      <c r="M83">
        <v>8.86</v>
      </c>
      <c r="N83" s="135">
        <v>0</v>
      </c>
      <c r="O83" s="135">
        <v>0</v>
      </c>
      <c r="P83" s="135">
        <v>0</v>
      </c>
      <c r="Q83">
        <v>5.68</v>
      </c>
      <c r="R83">
        <v>0</v>
      </c>
      <c r="S83">
        <v>4.7300000000000004</v>
      </c>
      <c r="T83">
        <v>54.12</v>
      </c>
      <c r="U83">
        <v>18.04</v>
      </c>
      <c r="V83">
        <v>18.03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259.83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56.92</v>
      </c>
      <c r="J84">
        <v>215.11</v>
      </c>
      <c r="K84">
        <v>91.12</v>
      </c>
      <c r="L84">
        <v>5.12</v>
      </c>
      <c r="M84">
        <v>8.6999999999999993</v>
      </c>
      <c r="N84" s="135">
        <v>0</v>
      </c>
      <c r="O84" s="135">
        <v>0</v>
      </c>
      <c r="P84" s="135">
        <v>0</v>
      </c>
      <c r="Q84">
        <v>5.68</v>
      </c>
      <c r="R84">
        <v>0</v>
      </c>
      <c r="S84">
        <v>4.7300000000000004</v>
      </c>
      <c r="T84">
        <v>55.08</v>
      </c>
      <c r="U84">
        <v>18.36</v>
      </c>
      <c r="V84">
        <v>18.350000000000001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259.83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56.92</v>
      </c>
      <c r="J85">
        <v>215.11</v>
      </c>
      <c r="K85">
        <v>91.12</v>
      </c>
      <c r="L85">
        <v>5.12</v>
      </c>
      <c r="M85">
        <v>8.48</v>
      </c>
      <c r="N85" s="135">
        <v>0</v>
      </c>
      <c r="O85" s="135">
        <v>0</v>
      </c>
      <c r="P85" s="135">
        <v>0</v>
      </c>
      <c r="Q85">
        <v>5.76</v>
      </c>
      <c r="R85">
        <v>0</v>
      </c>
      <c r="S85">
        <v>5.38</v>
      </c>
      <c r="T85">
        <v>83</v>
      </c>
      <c r="U85">
        <v>27.67</v>
      </c>
      <c r="V85">
        <v>27.65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259.83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56.92</v>
      </c>
      <c r="J86">
        <v>215.11</v>
      </c>
      <c r="K86">
        <v>91.12</v>
      </c>
      <c r="L86">
        <v>5.12</v>
      </c>
      <c r="M86">
        <v>8.4700000000000006</v>
      </c>
      <c r="N86" s="135">
        <v>0</v>
      </c>
      <c r="O86" s="135">
        <v>0</v>
      </c>
      <c r="P86" s="135">
        <v>0</v>
      </c>
      <c r="Q86">
        <v>5.76</v>
      </c>
      <c r="R86">
        <v>0</v>
      </c>
      <c r="S86">
        <v>5.38</v>
      </c>
      <c r="T86">
        <v>79.959999999999994</v>
      </c>
      <c r="U86">
        <v>26.65</v>
      </c>
      <c r="V86">
        <v>26.66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259.83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56.92</v>
      </c>
      <c r="J87">
        <v>215.11</v>
      </c>
      <c r="K87">
        <v>91.12</v>
      </c>
      <c r="L87">
        <v>5.51</v>
      </c>
      <c r="M87">
        <v>7.41</v>
      </c>
      <c r="N87" s="135">
        <v>0</v>
      </c>
      <c r="O87" s="135">
        <v>0</v>
      </c>
      <c r="P87" s="135">
        <v>0</v>
      </c>
      <c r="Q87">
        <v>5.76</v>
      </c>
      <c r="R87">
        <v>0</v>
      </c>
      <c r="S87">
        <v>5.29</v>
      </c>
      <c r="T87">
        <v>79.25</v>
      </c>
      <c r="U87">
        <v>26.42</v>
      </c>
      <c r="V87">
        <v>26.41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259.83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56.92</v>
      </c>
      <c r="J88">
        <v>215.11</v>
      </c>
      <c r="K88">
        <v>91.12</v>
      </c>
      <c r="L88">
        <v>5.51</v>
      </c>
      <c r="M88">
        <v>6.85</v>
      </c>
      <c r="N88" s="135">
        <v>0</v>
      </c>
      <c r="O88" s="135">
        <v>0</v>
      </c>
      <c r="P88" s="135">
        <v>0</v>
      </c>
      <c r="Q88">
        <v>5.76</v>
      </c>
      <c r="R88">
        <v>0</v>
      </c>
      <c r="S88">
        <v>5.29</v>
      </c>
      <c r="T88">
        <v>78.290000000000006</v>
      </c>
      <c r="U88">
        <v>26.1</v>
      </c>
      <c r="V88">
        <v>26.08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259.83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56.92</v>
      </c>
      <c r="J89">
        <v>215.11</v>
      </c>
      <c r="K89">
        <v>91.12</v>
      </c>
      <c r="L89">
        <v>5.51</v>
      </c>
      <c r="M89">
        <v>6.84</v>
      </c>
      <c r="N89" s="135">
        <v>0</v>
      </c>
      <c r="O89" s="135">
        <v>0</v>
      </c>
      <c r="P89" s="135">
        <v>0</v>
      </c>
      <c r="Q89">
        <v>5.76</v>
      </c>
      <c r="R89">
        <v>0</v>
      </c>
      <c r="S89">
        <v>5.29</v>
      </c>
      <c r="T89">
        <v>77.88</v>
      </c>
      <c r="U89">
        <v>25.96</v>
      </c>
      <c r="V89">
        <v>25.95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259.83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56.92</v>
      </c>
      <c r="J90">
        <v>215.11</v>
      </c>
      <c r="K90">
        <v>91.12</v>
      </c>
      <c r="L90">
        <v>5.51</v>
      </c>
      <c r="M90">
        <v>6.9</v>
      </c>
      <c r="N90" s="135">
        <v>0</v>
      </c>
      <c r="O90" s="135">
        <v>0</v>
      </c>
      <c r="P90" s="135">
        <v>0</v>
      </c>
      <c r="Q90">
        <v>5.76</v>
      </c>
      <c r="R90">
        <v>0</v>
      </c>
      <c r="S90">
        <v>5.29</v>
      </c>
      <c r="T90">
        <v>77.209999999999994</v>
      </c>
      <c r="U90">
        <v>25.74</v>
      </c>
      <c r="V90">
        <v>25.73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259.83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56.92</v>
      </c>
      <c r="J91">
        <v>215.11</v>
      </c>
      <c r="K91">
        <v>91.12</v>
      </c>
      <c r="L91">
        <v>5.51</v>
      </c>
      <c r="M91">
        <v>6.93</v>
      </c>
      <c r="N91" s="135">
        <v>0</v>
      </c>
      <c r="O91" s="135">
        <v>0</v>
      </c>
      <c r="P91" s="135">
        <v>0</v>
      </c>
      <c r="Q91">
        <v>5.76</v>
      </c>
      <c r="R91">
        <v>0</v>
      </c>
      <c r="S91">
        <v>5.2</v>
      </c>
      <c r="T91">
        <v>62.32</v>
      </c>
      <c r="U91">
        <v>20.77</v>
      </c>
      <c r="V91">
        <v>20.77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259.83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56.92</v>
      </c>
      <c r="J92">
        <v>215.11</v>
      </c>
      <c r="K92">
        <v>91.12</v>
      </c>
      <c r="L92">
        <v>5.51</v>
      </c>
      <c r="M92">
        <v>7.03</v>
      </c>
      <c r="N92" s="135">
        <v>0</v>
      </c>
      <c r="O92" s="135">
        <v>0</v>
      </c>
      <c r="P92" s="135">
        <v>0</v>
      </c>
      <c r="Q92">
        <v>5.76</v>
      </c>
      <c r="R92">
        <v>0</v>
      </c>
      <c r="S92">
        <v>5.2</v>
      </c>
      <c r="T92">
        <v>61.84</v>
      </c>
      <c r="U92">
        <v>20.61</v>
      </c>
      <c r="V92">
        <v>20.62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259.83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56.92</v>
      </c>
      <c r="J93">
        <v>215.11</v>
      </c>
      <c r="K93">
        <v>91.12</v>
      </c>
      <c r="L93">
        <v>5.51</v>
      </c>
      <c r="M93">
        <v>7.13</v>
      </c>
      <c r="N93" s="135">
        <v>0</v>
      </c>
      <c r="O93" s="135">
        <v>0</v>
      </c>
      <c r="P93" s="135">
        <v>0</v>
      </c>
      <c r="Q93">
        <v>5.76</v>
      </c>
      <c r="R93">
        <v>0</v>
      </c>
      <c r="S93">
        <v>5.2</v>
      </c>
      <c r="T93">
        <v>60.82</v>
      </c>
      <c r="U93">
        <v>20.27</v>
      </c>
      <c r="V93">
        <v>20.27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259.83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56.92</v>
      </c>
      <c r="J94">
        <v>215.11</v>
      </c>
      <c r="K94">
        <v>91.12</v>
      </c>
      <c r="L94">
        <v>5.51</v>
      </c>
      <c r="M94">
        <v>6.24</v>
      </c>
      <c r="N94" s="135">
        <v>0</v>
      </c>
      <c r="O94" s="135">
        <v>0</v>
      </c>
      <c r="P94" s="135">
        <v>0</v>
      </c>
      <c r="Q94">
        <v>5.76</v>
      </c>
      <c r="R94">
        <v>0</v>
      </c>
      <c r="S94">
        <v>5.2</v>
      </c>
      <c r="T94">
        <v>59.71</v>
      </c>
      <c r="U94">
        <v>19.899999999999999</v>
      </c>
      <c r="V94">
        <v>19.91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259.83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56.92</v>
      </c>
      <c r="J95">
        <v>215.11</v>
      </c>
      <c r="K95">
        <v>91.12</v>
      </c>
      <c r="L95">
        <v>5.51</v>
      </c>
      <c r="M95">
        <v>6.3</v>
      </c>
      <c r="N95" s="135">
        <v>0</v>
      </c>
      <c r="O95" s="135">
        <v>0</v>
      </c>
      <c r="P95" s="135">
        <v>0</v>
      </c>
      <c r="Q95">
        <v>5.76</v>
      </c>
      <c r="R95">
        <v>0</v>
      </c>
      <c r="S95">
        <v>5.0999999999999996</v>
      </c>
      <c r="T95">
        <v>61.38</v>
      </c>
      <c r="U95">
        <v>20.46</v>
      </c>
      <c r="V95">
        <v>20.45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259.83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56.92</v>
      </c>
      <c r="J96">
        <v>215.11</v>
      </c>
      <c r="K96">
        <v>91.12</v>
      </c>
      <c r="L96">
        <v>5.51</v>
      </c>
      <c r="M96">
        <v>6.33</v>
      </c>
      <c r="N96" s="135">
        <v>0</v>
      </c>
      <c r="O96" s="135">
        <v>0</v>
      </c>
      <c r="P96" s="135">
        <v>0</v>
      </c>
      <c r="Q96">
        <v>5.76</v>
      </c>
      <c r="R96">
        <v>0</v>
      </c>
      <c r="S96">
        <v>5.0999999999999996</v>
      </c>
      <c r="T96">
        <v>61.79</v>
      </c>
      <c r="U96">
        <v>20.6</v>
      </c>
      <c r="V96">
        <v>20.58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259.83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56.92</v>
      </c>
      <c r="J97">
        <v>215.11</v>
      </c>
      <c r="K97">
        <v>91.12</v>
      </c>
      <c r="L97">
        <v>5.51</v>
      </c>
      <c r="M97">
        <v>6.43</v>
      </c>
      <c r="N97" s="135">
        <v>0</v>
      </c>
      <c r="O97" s="135">
        <v>0</v>
      </c>
      <c r="P97" s="135">
        <v>0</v>
      </c>
      <c r="Q97">
        <v>5.76</v>
      </c>
      <c r="R97">
        <v>0</v>
      </c>
      <c r="S97">
        <v>5.0999999999999996</v>
      </c>
      <c r="T97">
        <v>62.75</v>
      </c>
      <c r="U97">
        <v>20.92</v>
      </c>
      <c r="V97">
        <v>20.91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259.83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56.92</v>
      </c>
      <c r="J98">
        <v>215.11</v>
      </c>
      <c r="K98">
        <v>91.12</v>
      </c>
      <c r="L98">
        <v>5.51</v>
      </c>
      <c r="M98">
        <v>6.53</v>
      </c>
      <c r="N98" s="135">
        <v>0</v>
      </c>
      <c r="O98" s="135">
        <v>0</v>
      </c>
      <c r="P98" s="135">
        <v>0</v>
      </c>
      <c r="Q98">
        <v>5.76</v>
      </c>
      <c r="R98">
        <v>0</v>
      </c>
      <c r="S98">
        <v>5.0999999999999996</v>
      </c>
      <c r="T98">
        <v>63.46</v>
      </c>
      <c r="U98">
        <v>21.15</v>
      </c>
      <c r="V98">
        <v>21.16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6.2359200000000135</v>
      </c>
      <c r="C99" s="75">
        <f t="shared" ref="C99:L99" si="2">SUM(C3:C98)/4000</f>
        <v>1.6204800000000037</v>
      </c>
      <c r="D99" s="135">
        <f t="shared" ref="D99" si="3">SUM(D3:D98)/4000</f>
        <v>0.84461749999999958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1.4153000000000009</v>
      </c>
      <c r="J99">
        <f t="shared" si="2"/>
        <v>5.9132000000000087</v>
      </c>
      <c r="K99">
        <f t="shared" si="2"/>
        <v>2.186879999999999</v>
      </c>
      <c r="L99">
        <f t="shared" si="2"/>
        <v>9.551999999999998E-2</v>
      </c>
      <c r="M99">
        <f t="shared" ref="M99:AB99" si="4">SUM(M3:M98)/4000</f>
        <v>0.20527250000000005</v>
      </c>
      <c r="N99" s="135">
        <f t="shared" si="4"/>
        <v>0.28406500000000012</v>
      </c>
      <c r="O99" s="135">
        <f t="shared" si="4"/>
        <v>0.27882250000000014</v>
      </c>
      <c r="P99" s="135">
        <f t="shared" si="4"/>
        <v>0.2817299999999997</v>
      </c>
      <c r="Q99">
        <f t="shared" si="4"/>
        <v>0.10602000000000002</v>
      </c>
      <c r="R99">
        <f t="shared" si="4"/>
        <v>0.94058250000000021</v>
      </c>
      <c r="S99">
        <f t="shared" si="4"/>
        <v>0.10821500000000003</v>
      </c>
      <c r="T99">
        <f t="shared" si="4"/>
        <v>1.1144850000000002</v>
      </c>
      <c r="U99">
        <f t="shared" si="4"/>
        <v>0.37148999999999999</v>
      </c>
      <c r="V99">
        <f t="shared" si="4"/>
        <v>0.37137500000000001</v>
      </c>
      <c r="W99">
        <f t="shared" si="4"/>
        <v>1.9041824999999999</v>
      </c>
      <c r="X99">
        <f t="shared" si="4"/>
        <v>0.38081999999999999</v>
      </c>
      <c r="Y99">
        <f t="shared" si="4"/>
        <v>0.57216</v>
      </c>
      <c r="Z99">
        <f t="shared" si="4"/>
        <v>0.3680699999999999</v>
      </c>
      <c r="AA99">
        <f t="shared" si="4"/>
        <v>0.74956750000000028</v>
      </c>
      <c r="AB99">
        <f t="shared" si="4"/>
        <v>0.37475249999999999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5.6550000000000002</v>
      </c>
      <c r="C12" s="136">
        <f>'IDT-1 Calculation'!DG12</f>
        <v>3.5030000000000001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-9.1580000000000013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17.434999999999999</v>
      </c>
      <c r="C13" s="136">
        <f>'IDT-1 Calculation'!DG13</f>
        <v>10.802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-28.236999999999998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28.942</v>
      </c>
      <c r="C14" s="136">
        <f>'IDT-1 Calculation'!DG14</f>
        <v>17.931999999999999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-46.873999999999995</v>
      </c>
      <c r="G14" s="141">
        <f t="shared" si="0"/>
        <v>0</v>
      </c>
    </row>
    <row r="15" spans="1:7">
      <c r="A15" s="140" t="s">
        <v>57</v>
      </c>
      <c r="B15" s="136">
        <f>'IDT-1 Calculation'!DF15</f>
        <v>44.106999999999999</v>
      </c>
      <c r="C15" s="136">
        <f>'IDT-1 Calculation'!DG15</f>
        <v>27.329000000000001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-71.436000000000007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75.417000000000002</v>
      </c>
      <c r="C16" s="136">
        <f>'IDT-1 Calculation'!DG16</f>
        <v>15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-90.417000000000002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107.45099999999999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-107.45099999999999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124.937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-124.937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137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-137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113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-113</v>
      </c>
      <c r="G20" s="141">
        <f t="shared" si="0"/>
        <v>0</v>
      </c>
    </row>
    <row r="21" spans="1:7">
      <c r="A21" s="140" t="s">
        <v>63</v>
      </c>
      <c r="B21" s="136">
        <f>'IDT-1 Calculation'!DF21</f>
        <v>65</v>
      </c>
      <c r="C21" s="136">
        <f>'IDT-1 Calculation'!DG21</f>
        <v>-20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34</v>
      </c>
      <c r="C22" s="136">
        <f>'IDT-1 Calculation'!DG22</f>
        <v>-14.394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-19.606000000000002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128</v>
      </c>
      <c r="C23" s="136">
        <f>'IDT-1 Calculation'!DG23</f>
        <v>-50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-78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108</v>
      </c>
      <c r="C24" s="136">
        <f>'IDT-1 Calculation'!DG24</f>
        <v>-45.722999999999999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-62.277000000000001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76</v>
      </c>
      <c r="C25" s="136">
        <f>'IDT-1 Calculation'!DG25</f>
        <v>-32.176000000000002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-43.823999999999998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47</v>
      </c>
      <c r="C26" s="136">
        <f>'IDT-1 Calculation'!DG26</f>
        <v>-19.898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-27.102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32</v>
      </c>
      <c r="C27" s="136">
        <f>'IDT-1 Calculation'!DG27</f>
        <v>-13.548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-18.452000000000002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</v>
      </c>
      <c r="C28" s="136">
        <f>'IDT-1 Calculation'!DG28</f>
        <v>-3.81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-5.19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26</v>
      </c>
      <c r="C46" s="136">
        <f>'IDT-1 Calculation'!DG46</f>
        <v>-11.007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-14.993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42</v>
      </c>
      <c r="C47" s="136">
        <f>'IDT-1 Calculation'!DG47</f>
        <v>-17.780999999999999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-24.219000000000001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57</v>
      </c>
      <c r="C48" s="136">
        <f>'IDT-1 Calculation'!DG48</f>
        <v>-24.132000000000001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-32.868000000000002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49</v>
      </c>
      <c r="C49" s="136">
        <f>'IDT-1 Calculation'!DG49</f>
        <v>-20.745000000000001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-28.254999999999999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74</v>
      </c>
      <c r="C50" s="136">
        <f>'IDT-1 Calculation'!DG50</f>
        <v>-31.329000000000001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-42.670999999999999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86</v>
      </c>
      <c r="C51" s="136">
        <f>'IDT-1 Calculation'!DG51</f>
        <v>-36.408999999999999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-49.591000000000001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90</v>
      </c>
      <c r="C52" s="136">
        <f>'IDT-1 Calculation'!DG52</f>
        <v>-38.103000000000002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-51.896999999999998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101</v>
      </c>
      <c r="C53" s="136">
        <f>'IDT-1 Calculation'!DG53</f>
        <v>-42.76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-58.24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102</v>
      </c>
      <c r="C54" s="136">
        <f>'IDT-1 Calculation'!DG54</f>
        <v>-43.183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-58.817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67</v>
      </c>
      <c r="C55" s="136">
        <f>'IDT-1 Calculation'!DG55</f>
        <v>-28.364999999999998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-38.634999999999998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76</v>
      </c>
      <c r="C56" s="136">
        <f>'IDT-1 Calculation'!DG56</f>
        <v>-32.176000000000002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-43.823999999999998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137</v>
      </c>
      <c r="C57" s="136">
        <f>'IDT-1 Calculation'!DG57</f>
        <v>-58.000999999999998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-78.998999999999995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173</v>
      </c>
      <c r="C58" s="136">
        <f>'IDT-1 Calculation'!DG58</f>
        <v>-55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-118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12</v>
      </c>
      <c r="C59" s="136">
        <f>'IDT-1 Calculation'!DG59</f>
        <v>-5.08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-6.92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47</v>
      </c>
      <c r="C60" s="136">
        <f>'IDT-1 Calculation'!DG60</f>
        <v>-10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20.021000000000001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-20.021000000000001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3.0350000000000001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-3.0350000000000001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2.0840000000000001</v>
      </c>
      <c r="C77" s="136">
        <f>'IDT-1 Calculation'!DG77</f>
        <v>1.2909999999999999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-3.375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8.9339999999999993</v>
      </c>
      <c r="C78" s="136">
        <f>'IDT-1 Calculation'!DG78</f>
        <v>5.5350000000000001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-14.468999999999999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18.763999999999999</v>
      </c>
      <c r="C79" s="136">
        <f>'IDT-1 Calculation'!DG79</f>
        <v>11.625999999999999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-30.39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17.597000000000001</v>
      </c>
      <c r="C80" s="136">
        <f>'IDT-1 Calculation'!DG80</f>
        <v>10.903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-28.5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23.33</v>
      </c>
      <c r="C81" s="136">
        <f>'IDT-1 Calculation'!DG81</f>
        <v>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-33.33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42.56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-42.56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67.236999999999995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-67.236999999999995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68.350999999999999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-68.350999999999999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60.308999999999997</v>
      </c>
      <c r="C86" s="136">
        <f>'IDT-1 Calculation'!DG86</f>
        <v>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-75.308999999999997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30</v>
      </c>
      <c r="C87" s="136">
        <f>'IDT-1 Calculation'!DG87</f>
        <v>31.100999999999999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-61.100999999999999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26.494</v>
      </c>
      <c r="C88" s="136">
        <f>'IDT-1 Calculation'!DG88</f>
        <v>16.416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-42.91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8.2370000000000001</v>
      </c>
      <c r="C89" s="136">
        <f>'IDT-1 Calculation'!DG89</f>
        <v>5.1029999999999998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-13.34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0.68597425000000023</v>
      </c>
      <c r="C99" s="152">
        <f>SUM(C3:C98)/4000</f>
        <v>-0.11801974999999999</v>
      </c>
      <c r="D99" s="152">
        <f>SUM(D3:D98)/4000</f>
        <v>0</v>
      </c>
      <c r="E99" s="152">
        <f>SUM(E3:E98)/4000</f>
        <v>0</v>
      </c>
      <c r="F99" s="152">
        <f>SUM(F3:F98)/4000</f>
        <v>-0.56795450000000014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512.33513252464263</v>
      </c>
      <c r="L3">
        <v>10.003781686670377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8.1532671883733929</v>
      </c>
      <c r="R3">
        <v>15.969760479041916</v>
      </c>
      <c r="S3">
        <v>9.886988950276244</v>
      </c>
      <c r="T3">
        <v>0</v>
      </c>
      <c r="U3">
        <v>62.109532510389066</v>
      </c>
      <c r="V3">
        <v>5.1200355555555559</v>
      </c>
      <c r="W3">
        <v>19.999481894784786</v>
      </c>
      <c r="X3">
        <v>64.786429238050232</v>
      </c>
      <c r="Y3">
        <v>0</v>
      </c>
      <c r="Z3">
        <v>5.7568579200000007</v>
      </c>
      <c r="AA3">
        <v>12.340957824</v>
      </c>
      <c r="AB3">
        <v>5.7842815679999999</v>
      </c>
      <c r="AC3">
        <v>4.2505073280000003</v>
      </c>
      <c r="AD3">
        <v>4.003264080000001</v>
      </c>
      <c r="AE3">
        <v>12.678606</v>
      </c>
      <c r="AF3">
        <v>6.1515000000000004</v>
      </c>
      <c r="AG3">
        <v>26.059883520000003</v>
      </c>
      <c r="AH3">
        <v>20.546566560000002</v>
      </c>
      <c r="AI3">
        <v>0</v>
      </c>
      <c r="AJ3">
        <v>0</v>
      </c>
      <c r="AK3">
        <v>22.853400000000004</v>
      </c>
      <c r="AL3">
        <v>7.8021000000000003</v>
      </c>
      <c r="AM3">
        <v>2.3184297714285718</v>
      </c>
      <c r="AN3">
        <v>0</v>
      </c>
      <c r="AO3">
        <v>0.5068148400000001</v>
      </c>
      <c r="AP3">
        <v>0.90018431999999993</v>
      </c>
      <c r="AQ3">
        <v>22.402710000000006</v>
      </c>
      <c r="AR3">
        <v>21.819455999999999</v>
      </c>
      <c r="AS3">
        <v>13.2932664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39.35026270737454</v>
      </c>
      <c r="BB3">
        <f>SUM(B3:AZ3)-BA3</f>
        <v>1072.2390379949943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512.33513252464263</v>
      </c>
      <c r="L4">
        <v>10.003781686670377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8.1532671883733929</v>
      </c>
      <c r="R4">
        <v>15.969760479041916</v>
      </c>
      <c r="S4">
        <v>9.886988950276244</v>
      </c>
      <c r="T4">
        <v>0</v>
      </c>
      <c r="U4">
        <v>62.109532510389066</v>
      </c>
      <c r="V4">
        <v>5.1200355555555559</v>
      </c>
      <c r="W4">
        <v>19.999481894784786</v>
      </c>
      <c r="X4">
        <v>64.786429238050232</v>
      </c>
      <c r="Y4">
        <v>0</v>
      </c>
      <c r="Z4">
        <v>5.7568579200000007</v>
      </c>
      <c r="AA4">
        <v>12.340957824</v>
      </c>
      <c r="AB4">
        <v>5.7842815679999999</v>
      </c>
      <c r="AC4">
        <v>4.2505073280000003</v>
      </c>
      <c r="AD4">
        <v>4.003264080000001</v>
      </c>
      <c r="AE4">
        <v>12.678606</v>
      </c>
      <c r="AF4">
        <v>6.1515000000000004</v>
      </c>
      <c r="AG4">
        <v>26.059883520000003</v>
      </c>
      <c r="AH4">
        <v>20.546566560000002</v>
      </c>
      <c r="AI4">
        <v>0</v>
      </c>
      <c r="AJ4">
        <v>0</v>
      </c>
      <c r="AK4">
        <v>22.853400000000004</v>
      </c>
      <c r="AL4">
        <v>7.8021000000000003</v>
      </c>
      <c r="AM4">
        <v>2.3184297714285718</v>
      </c>
      <c r="AN4">
        <v>0</v>
      </c>
      <c r="AO4">
        <v>0.49480623360000003</v>
      </c>
      <c r="AP4">
        <v>0.90018431999999993</v>
      </c>
      <c r="AQ4">
        <v>22.402710000000006</v>
      </c>
      <c r="AR4">
        <v>21.819455999999999</v>
      </c>
      <c r="AS4">
        <v>13.2932664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39.349837561774549</v>
      </c>
      <c r="BB4">
        <f t="shared" ref="BB4:BB67" si="0">SUM(B4:AZ4)-BA4</f>
        <v>1072.2274545341941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512.33513252464263</v>
      </c>
      <c r="L5">
        <v>10.003781686670377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8.1532671883733929</v>
      </c>
      <c r="R5">
        <v>14.245263258785942</v>
      </c>
      <c r="S5">
        <v>9.886988950276244</v>
      </c>
      <c r="T5">
        <v>0</v>
      </c>
      <c r="U5">
        <v>62.109532510389066</v>
      </c>
      <c r="V5">
        <v>5.1200355555555559</v>
      </c>
      <c r="W5">
        <v>19.999481894784786</v>
      </c>
      <c r="X5">
        <v>64.786429238050232</v>
      </c>
      <c r="Y5">
        <v>0</v>
      </c>
      <c r="Z5">
        <v>5.7568579200000007</v>
      </c>
      <c r="AA5">
        <v>6.1704789120000001</v>
      </c>
      <c r="AB5">
        <v>5.7842815679999999</v>
      </c>
      <c r="AC5">
        <v>4.2505073280000003</v>
      </c>
      <c r="AD5">
        <v>4.003264080000001</v>
      </c>
      <c r="AE5">
        <v>12.678606</v>
      </c>
      <c r="AF5">
        <v>6.1515000000000004</v>
      </c>
      <c r="AG5">
        <v>26.059883520000003</v>
      </c>
      <c r="AH5">
        <v>20.546566560000002</v>
      </c>
      <c r="AI5">
        <v>0</v>
      </c>
      <c r="AJ5">
        <v>0</v>
      </c>
      <c r="AK5">
        <v>22.853400000000004</v>
      </c>
      <c r="AL5">
        <v>7.8021000000000003</v>
      </c>
      <c r="AM5">
        <v>2.3184297714285718</v>
      </c>
      <c r="AN5">
        <v>0</v>
      </c>
      <c r="AO5">
        <v>0.32010037920000001</v>
      </c>
      <c r="AP5">
        <v>0.90018431999999993</v>
      </c>
      <c r="AQ5">
        <v>22.402710000000006</v>
      </c>
      <c r="AR5">
        <v>21.819455999999999</v>
      </c>
      <c r="AS5">
        <v>13.2932664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39.064169909025551</v>
      </c>
      <c r="BB5">
        <f t="shared" si="0"/>
        <v>1064.4434402002871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512.33513252464263</v>
      </c>
      <c r="L6">
        <v>10.003781686670377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8.1532671883733929</v>
      </c>
      <c r="R6">
        <v>14.245263258785942</v>
      </c>
      <c r="S6">
        <v>9.886988950276244</v>
      </c>
      <c r="T6">
        <v>0</v>
      </c>
      <c r="U6">
        <v>62.109532510389066</v>
      </c>
      <c r="V6">
        <v>5.1200355555555559</v>
      </c>
      <c r="W6">
        <v>19.999481894784786</v>
      </c>
      <c r="X6">
        <v>64.786429238050232</v>
      </c>
      <c r="Y6">
        <v>0</v>
      </c>
      <c r="Z6">
        <v>5.7568579200000007</v>
      </c>
      <c r="AA6">
        <v>6.1704789120000001</v>
      </c>
      <c r="AB6">
        <v>5.7842815679999999</v>
      </c>
      <c r="AC6">
        <v>4.2505073280000003</v>
      </c>
      <c r="AD6">
        <v>4.003264080000001</v>
      </c>
      <c r="AE6">
        <v>12.678606</v>
      </c>
      <c r="AF6">
        <v>6.1515000000000004</v>
      </c>
      <c r="AG6">
        <v>26.059883520000003</v>
      </c>
      <c r="AH6">
        <v>20.546566560000002</v>
      </c>
      <c r="AI6">
        <v>0</v>
      </c>
      <c r="AJ6">
        <v>0</v>
      </c>
      <c r="AK6">
        <v>22.853400000000004</v>
      </c>
      <c r="AL6">
        <v>7.8021000000000003</v>
      </c>
      <c r="AM6">
        <v>2.3184297714285718</v>
      </c>
      <c r="AN6">
        <v>0</v>
      </c>
      <c r="AO6">
        <v>0.29065992480000008</v>
      </c>
      <c r="AP6">
        <v>0.90018431999999993</v>
      </c>
      <c r="AQ6">
        <v>22.402710000000006</v>
      </c>
      <c r="AR6">
        <v>21.819455999999999</v>
      </c>
      <c r="AS6">
        <v>13.2932664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39.063128126625543</v>
      </c>
      <c r="BB6">
        <f t="shared" si="0"/>
        <v>1064.415041528287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512.33513252464263</v>
      </c>
      <c r="L7">
        <v>10.003781686670377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8.1532671883733929</v>
      </c>
      <c r="R7">
        <v>14.245263258785942</v>
      </c>
      <c r="S7">
        <v>9.886988950276244</v>
      </c>
      <c r="T7">
        <v>0</v>
      </c>
      <c r="U7">
        <v>62.109532510389066</v>
      </c>
      <c r="V7">
        <v>5.1200355555555559</v>
      </c>
      <c r="W7">
        <v>19.999481894784786</v>
      </c>
      <c r="X7">
        <v>64.786429238050232</v>
      </c>
      <c r="Y7">
        <v>0</v>
      </c>
      <c r="Z7">
        <v>5.7568579200000007</v>
      </c>
      <c r="AA7">
        <v>6.1704789120000001</v>
      </c>
      <c r="AB7">
        <v>5.7842815679999999</v>
      </c>
      <c r="AC7">
        <v>0</v>
      </c>
      <c r="AD7">
        <v>4.003264080000001</v>
      </c>
      <c r="AE7">
        <v>12.678606</v>
      </c>
      <c r="AF7">
        <v>6.1515000000000004</v>
      </c>
      <c r="AG7">
        <v>26.059883520000003</v>
      </c>
      <c r="AH7">
        <v>20.546566560000002</v>
      </c>
      <c r="AI7">
        <v>0</v>
      </c>
      <c r="AJ7">
        <v>0</v>
      </c>
      <c r="AK7">
        <v>22.853400000000004</v>
      </c>
      <c r="AL7">
        <v>7.8021000000000003</v>
      </c>
      <c r="AM7">
        <v>2.3184297714285718</v>
      </c>
      <c r="AN7">
        <v>0</v>
      </c>
      <c r="AO7">
        <v>0.32487799680000007</v>
      </c>
      <c r="AP7">
        <v>0.90018431999999993</v>
      </c>
      <c r="AQ7">
        <v>14.935140000000001</v>
      </c>
      <c r="AR7">
        <v>21.819455999999999</v>
      </c>
      <c r="AS7">
        <v>13.2932664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38.64951874448586</v>
      </c>
      <c r="BB7">
        <f t="shared" si="0"/>
        <v>1053.1447916544269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512.33513252464263</v>
      </c>
      <c r="L8">
        <v>10.003781686670377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8.1532671883733929</v>
      </c>
      <c r="R8">
        <v>14.245263258785942</v>
      </c>
      <c r="S8">
        <v>9.886988950276244</v>
      </c>
      <c r="T8">
        <v>0</v>
      </c>
      <c r="U8">
        <v>62.109532510389066</v>
      </c>
      <c r="V8">
        <v>5.1200355555555559</v>
      </c>
      <c r="W8">
        <v>19.999481894784786</v>
      </c>
      <c r="X8">
        <v>64.786429238050232</v>
      </c>
      <c r="Y8">
        <v>0</v>
      </c>
      <c r="Z8">
        <v>5.7568579200000007</v>
      </c>
      <c r="AA8">
        <v>0</v>
      </c>
      <c r="AB8">
        <v>5.7842815679999999</v>
      </c>
      <c r="AC8">
        <v>0</v>
      </c>
      <c r="AD8">
        <v>4.003264080000001</v>
      </c>
      <c r="AE8">
        <v>12.678606</v>
      </c>
      <c r="AF8">
        <v>6.1515000000000004</v>
      </c>
      <c r="AG8">
        <v>26.059883520000003</v>
      </c>
      <c r="AH8">
        <v>10.273283280000001</v>
      </c>
      <c r="AI8">
        <v>0</v>
      </c>
      <c r="AJ8">
        <v>0</v>
      </c>
      <c r="AK8">
        <v>22.853400000000004</v>
      </c>
      <c r="AL8">
        <v>7.8021000000000003</v>
      </c>
      <c r="AM8">
        <v>2.3184297714285718</v>
      </c>
      <c r="AN8">
        <v>0</v>
      </c>
      <c r="AO8">
        <v>0.32487799680000007</v>
      </c>
      <c r="AP8">
        <v>0.90018431999999993</v>
      </c>
      <c r="AQ8">
        <v>14.935140000000001</v>
      </c>
      <c r="AR8">
        <v>21.819455999999999</v>
      </c>
      <c r="AS8">
        <v>13.2932664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38.06740965248585</v>
      </c>
      <c r="BB8">
        <f t="shared" si="0"/>
        <v>1037.2831385544268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512.33513252464263</v>
      </c>
      <c r="L9">
        <v>10.003781686670377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8.1532671883733929</v>
      </c>
      <c r="R9">
        <v>14.245263258785942</v>
      </c>
      <c r="S9">
        <v>9.886988950276244</v>
      </c>
      <c r="T9">
        <v>0</v>
      </c>
      <c r="U9">
        <v>62.109532510389066</v>
      </c>
      <c r="V9">
        <v>5.1200355555555559</v>
      </c>
      <c r="W9">
        <v>19.999481894784786</v>
      </c>
      <c r="X9">
        <v>64.786429238050232</v>
      </c>
      <c r="Y9">
        <v>0</v>
      </c>
      <c r="Z9">
        <v>5.7568579200000007</v>
      </c>
      <c r="AA9">
        <v>0</v>
      </c>
      <c r="AB9">
        <v>5.3861731199999996</v>
      </c>
      <c r="AC9">
        <v>0</v>
      </c>
      <c r="AD9">
        <v>4.003264080000001</v>
      </c>
      <c r="AE9">
        <v>12.678606</v>
      </c>
      <c r="AF9">
        <v>6.1515000000000004</v>
      </c>
      <c r="AG9">
        <v>26.059883520000003</v>
      </c>
      <c r="AH9">
        <v>0</v>
      </c>
      <c r="AI9">
        <v>0</v>
      </c>
      <c r="AJ9">
        <v>0</v>
      </c>
      <c r="AK9">
        <v>22.853400000000004</v>
      </c>
      <c r="AL9">
        <v>7.8021000000000003</v>
      </c>
      <c r="AM9">
        <v>2.3184297714285718</v>
      </c>
      <c r="AN9">
        <v>0</v>
      </c>
      <c r="AO9">
        <v>0.33804872640000005</v>
      </c>
      <c r="AP9">
        <v>0.78766128000000002</v>
      </c>
      <c r="AQ9">
        <v>7.4675700000000003</v>
      </c>
      <c r="AR9">
        <v>21.819455999999999</v>
      </c>
      <c r="AS9">
        <v>13.2932664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37.421772921120777</v>
      </c>
      <c r="BB9">
        <f t="shared" si="0"/>
        <v>1019.6904612473915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512.33513252464263</v>
      </c>
      <c r="L10">
        <v>10.003781686670377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8.1532671883733929</v>
      </c>
      <c r="R10">
        <v>14.245263258785942</v>
      </c>
      <c r="S10">
        <v>9.886988950276244</v>
      </c>
      <c r="T10">
        <v>0</v>
      </c>
      <c r="U10">
        <v>62.109532510389066</v>
      </c>
      <c r="V10">
        <v>5.1200355555555559</v>
      </c>
      <c r="W10">
        <v>19.999481894784786</v>
      </c>
      <c r="X10">
        <v>64.786429238050232</v>
      </c>
      <c r="Y10">
        <v>0</v>
      </c>
      <c r="Z10">
        <v>5.7568579200000007</v>
      </c>
      <c r="AA10">
        <v>0</v>
      </c>
      <c r="AB10">
        <v>0</v>
      </c>
      <c r="AC10">
        <v>0</v>
      </c>
      <c r="AD10">
        <v>4.003264080000001</v>
      </c>
      <c r="AE10">
        <v>12.678606</v>
      </c>
      <c r="AF10">
        <v>6.1515000000000004</v>
      </c>
      <c r="AG10">
        <v>26.059883520000003</v>
      </c>
      <c r="AH10">
        <v>0</v>
      </c>
      <c r="AI10">
        <v>0</v>
      </c>
      <c r="AJ10">
        <v>0</v>
      </c>
      <c r="AK10">
        <v>22.853400000000004</v>
      </c>
      <c r="AL10">
        <v>7.8021000000000003</v>
      </c>
      <c r="AM10">
        <v>2.3184297714285718</v>
      </c>
      <c r="AN10">
        <v>0</v>
      </c>
      <c r="AO10">
        <v>0.37756091520000007</v>
      </c>
      <c r="AP10">
        <v>0.78766128000000002</v>
      </c>
      <c r="AQ10">
        <v>7.0308700000000011</v>
      </c>
      <c r="AR10">
        <v>21.819455999999999</v>
      </c>
      <c r="AS10">
        <v>13.2932664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37.217042257920767</v>
      </c>
      <c r="BB10">
        <f t="shared" si="0"/>
        <v>1014.1118309793916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512.33513252464263</v>
      </c>
      <c r="L11">
        <v>10.003781686670377</v>
      </c>
      <c r="M11">
        <v>63.769664187514081</v>
      </c>
      <c r="N11">
        <v>51.882515579741941</v>
      </c>
      <c r="O11">
        <v>73.282949377567277</v>
      </c>
      <c r="P11">
        <v>24.820975398332372</v>
      </c>
      <c r="Q11">
        <v>8.1532671883733929</v>
      </c>
      <c r="R11">
        <v>14.245263258785942</v>
      </c>
      <c r="S11">
        <v>9.886988950276244</v>
      </c>
      <c r="T11">
        <v>0</v>
      </c>
      <c r="U11">
        <v>62.109532510389066</v>
      </c>
      <c r="V11">
        <v>5.1200355555555559</v>
      </c>
      <c r="W11">
        <v>20.375383354925173</v>
      </c>
      <c r="X11">
        <v>64.786429238050232</v>
      </c>
      <c r="Y11">
        <v>0</v>
      </c>
      <c r="Z11">
        <v>5.7568579200000007</v>
      </c>
      <c r="AA11">
        <v>0</v>
      </c>
      <c r="AB11">
        <v>0</v>
      </c>
      <c r="AC11">
        <v>0</v>
      </c>
      <c r="AD11">
        <v>4.003264080000001</v>
      </c>
      <c r="AE11">
        <v>12.678606</v>
      </c>
      <c r="AF11">
        <v>6.1515000000000004</v>
      </c>
      <c r="AG11">
        <v>26.059883520000003</v>
      </c>
      <c r="AH11">
        <v>0</v>
      </c>
      <c r="AI11">
        <v>0</v>
      </c>
      <c r="AJ11">
        <v>0</v>
      </c>
      <c r="AK11">
        <v>22.853400000000004</v>
      </c>
      <c r="AL11">
        <v>7.8021000000000003</v>
      </c>
      <c r="AM11">
        <v>2.3184297714285718</v>
      </c>
      <c r="AN11">
        <v>0</v>
      </c>
      <c r="AO11">
        <v>0.33830697599999998</v>
      </c>
      <c r="AP11">
        <v>0.78766128000000002</v>
      </c>
      <c r="AQ11">
        <v>0</v>
      </c>
      <c r="AR11">
        <v>21.819455999999999</v>
      </c>
      <c r="AS11">
        <v>13.2932664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36.980066691739054</v>
      </c>
      <c r="BB11">
        <f t="shared" si="0"/>
        <v>1007.6545840665137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512.33513252464263</v>
      </c>
      <c r="L12">
        <v>10.003781686670377</v>
      </c>
      <c r="M12">
        <v>63.769664187514081</v>
      </c>
      <c r="N12">
        <v>51.882515579741941</v>
      </c>
      <c r="O12">
        <v>73.282949377567277</v>
      </c>
      <c r="P12">
        <v>24.820975398332372</v>
      </c>
      <c r="Q12">
        <v>8.1532671883733929</v>
      </c>
      <c r="R12">
        <v>14.245263258785942</v>
      </c>
      <c r="S12">
        <v>9.886988950276244</v>
      </c>
      <c r="T12">
        <v>0</v>
      </c>
      <c r="U12">
        <v>62.109532510389066</v>
      </c>
      <c r="V12">
        <v>5.1200355555555559</v>
      </c>
      <c r="W12">
        <v>20.375383354925173</v>
      </c>
      <c r="X12">
        <v>64.786429238050232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4.003264080000001</v>
      </c>
      <c r="AE12">
        <v>12.678606</v>
      </c>
      <c r="AF12">
        <v>6.1515000000000004</v>
      </c>
      <c r="AG12">
        <v>26.059883520000003</v>
      </c>
      <c r="AH12">
        <v>0</v>
      </c>
      <c r="AI12">
        <v>0</v>
      </c>
      <c r="AJ12">
        <v>0</v>
      </c>
      <c r="AK12">
        <v>22.853400000000004</v>
      </c>
      <c r="AL12">
        <v>15.604200000000001</v>
      </c>
      <c r="AM12">
        <v>2.3184297714285718</v>
      </c>
      <c r="AN12">
        <v>0</v>
      </c>
      <c r="AO12">
        <v>0.32862261600000003</v>
      </c>
      <c r="AP12">
        <v>0.78766128000000002</v>
      </c>
      <c r="AQ12">
        <v>0</v>
      </c>
      <c r="AR12">
        <v>21.819455999999999</v>
      </c>
      <c r="AS12">
        <v>13.2932664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37.154021710530799</v>
      </c>
      <c r="BB12">
        <f t="shared" si="0"/>
        <v>1012.3946157277219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512.33513252464263</v>
      </c>
      <c r="L13">
        <v>10.003781686670377</v>
      </c>
      <c r="M13">
        <v>63.769664187514081</v>
      </c>
      <c r="N13">
        <v>51.882515579741941</v>
      </c>
      <c r="O13">
        <v>73.282949377567277</v>
      </c>
      <c r="P13">
        <v>24.820975398332372</v>
      </c>
      <c r="Q13">
        <v>8.1532671883733929</v>
      </c>
      <c r="R13">
        <v>14.245263258785942</v>
      </c>
      <c r="S13">
        <v>9.886988950276244</v>
      </c>
      <c r="T13">
        <v>0</v>
      </c>
      <c r="U13">
        <v>62.109532510389066</v>
      </c>
      <c r="V13">
        <v>5.1200355555555559</v>
      </c>
      <c r="W13">
        <v>20.375383354925173</v>
      </c>
      <c r="X13">
        <v>64.786429238050232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4.003264080000001</v>
      </c>
      <c r="AE13">
        <v>12.678606</v>
      </c>
      <c r="AF13">
        <v>6.1515000000000004</v>
      </c>
      <c r="AG13">
        <v>26.059883520000003</v>
      </c>
      <c r="AH13">
        <v>0</v>
      </c>
      <c r="AI13">
        <v>0</v>
      </c>
      <c r="AJ13">
        <v>0</v>
      </c>
      <c r="AK13">
        <v>22.853400000000004</v>
      </c>
      <c r="AL13">
        <v>26.006999999999994</v>
      </c>
      <c r="AM13">
        <v>2.3184297714285718</v>
      </c>
      <c r="AN13">
        <v>0</v>
      </c>
      <c r="AO13">
        <v>0.33262548480000004</v>
      </c>
      <c r="AP13">
        <v>0.78766128000000002</v>
      </c>
      <c r="AQ13">
        <v>0</v>
      </c>
      <c r="AR13">
        <v>21.819455999999999</v>
      </c>
      <c r="AS13">
        <v>13.2932664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37.522422990547327</v>
      </c>
      <c r="BB13">
        <f t="shared" si="0"/>
        <v>1022.4330173165054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512.33513252464263</v>
      </c>
      <c r="L14">
        <v>10.003781686670377</v>
      </c>
      <c r="M14">
        <v>63.769664187514081</v>
      </c>
      <c r="N14">
        <v>51.882515579741941</v>
      </c>
      <c r="O14">
        <v>73.282949377567277</v>
      </c>
      <c r="P14">
        <v>24.820975398332372</v>
      </c>
      <c r="Q14">
        <v>8.1532671883733929</v>
      </c>
      <c r="R14">
        <v>14.245263258785942</v>
      </c>
      <c r="S14">
        <v>9.886988950276244</v>
      </c>
      <c r="T14">
        <v>0</v>
      </c>
      <c r="U14">
        <v>62.109532510389066</v>
      </c>
      <c r="V14">
        <v>5.1200355555555559</v>
      </c>
      <c r="W14">
        <v>20.375383354925173</v>
      </c>
      <c r="X14">
        <v>64.786429238050232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4.003264080000001</v>
      </c>
      <c r="AE14">
        <v>12.678606</v>
      </c>
      <c r="AF14">
        <v>6.1515000000000004</v>
      </c>
      <c r="AG14">
        <v>26.059883520000003</v>
      </c>
      <c r="AH14">
        <v>0</v>
      </c>
      <c r="AI14">
        <v>0</v>
      </c>
      <c r="AJ14">
        <v>0</v>
      </c>
      <c r="AK14">
        <v>22.853400000000004</v>
      </c>
      <c r="AL14">
        <v>59.816099999999985</v>
      </c>
      <c r="AM14">
        <v>2.3184297714285718</v>
      </c>
      <c r="AN14">
        <v>0</v>
      </c>
      <c r="AO14">
        <v>0.37575316800000008</v>
      </c>
      <c r="AP14">
        <v>0.78766128000000002</v>
      </c>
      <c r="AQ14">
        <v>0</v>
      </c>
      <c r="AR14">
        <v>21.819455999999999</v>
      </c>
      <c r="AS14">
        <v>13.2932664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38.720791640539062</v>
      </c>
      <c r="BB14">
        <f t="shared" si="0"/>
        <v>1055.0868763497135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512.33513252464263</v>
      </c>
      <c r="L15">
        <v>10.003781686670377</v>
      </c>
      <c r="M15">
        <v>63.769664187514081</v>
      </c>
      <c r="N15">
        <v>51.882515579741941</v>
      </c>
      <c r="O15">
        <v>73.282949377567277</v>
      </c>
      <c r="P15">
        <v>24.820975398332372</v>
      </c>
      <c r="Q15">
        <v>8.1532671883733929</v>
      </c>
      <c r="R15">
        <v>14.245263258785942</v>
      </c>
      <c r="S15">
        <v>9.886988950276244</v>
      </c>
      <c r="T15">
        <v>0</v>
      </c>
      <c r="U15">
        <v>62.109532510389066</v>
      </c>
      <c r="V15">
        <v>5.1200355555555559</v>
      </c>
      <c r="W15">
        <v>20.375383354925173</v>
      </c>
      <c r="X15">
        <v>64.786429238050232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4.003264080000001</v>
      </c>
      <c r="AE15">
        <v>12.678606</v>
      </c>
      <c r="AF15">
        <v>6.1515000000000004</v>
      </c>
      <c r="AG15">
        <v>26.059883520000003</v>
      </c>
      <c r="AH15">
        <v>0</v>
      </c>
      <c r="AI15">
        <v>0</v>
      </c>
      <c r="AJ15">
        <v>0</v>
      </c>
      <c r="AK15">
        <v>22.853400000000004</v>
      </c>
      <c r="AL15">
        <v>59.816099999999985</v>
      </c>
      <c r="AM15">
        <v>2.3184297714285718</v>
      </c>
      <c r="AN15">
        <v>0</v>
      </c>
      <c r="AO15">
        <v>0.36710180640000001</v>
      </c>
      <c r="AP15">
        <v>0.78766128000000002</v>
      </c>
      <c r="AQ15">
        <v>0</v>
      </c>
      <c r="AR15">
        <v>23.274086400000002</v>
      </c>
      <c r="AS15">
        <v>13.2932664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38.771979522139063</v>
      </c>
      <c r="BB15">
        <f t="shared" si="0"/>
        <v>1056.4816675065135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512.33513252464263</v>
      </c>
      <c r="L16">
        <v>10.003781686670377</v>
      </c>
      <c r="M16">
        <v>63.769664187514081</v>
      </c>
      <c r="N16">
        <v>51.882515579741941</v>
      </c>
      <c r="O16">
        <v>73.282949377567277</v>
      </c>
      <c r="P16">
        <v>24.820975398332372</v>
      </c>
      <c r="Q16">
        <v>8.1532671883733929</v>
      </c>
      <c r="R16">
        <v>14.245263258785942</v>
      </c>
      <c r="S16">
        <v>9.886988950276244</v>
      </c>
      <c r="T16">
        <v>0</v>
      </c>
      <c r="U16">
        <v>62.109532510389066</v>
      </c>
      <c r="V16">
        <v>5.1200355555555559</v>
      </c>
      <c r="W16">
        <v>20.375383354925173</v>
      </c>
      <c r="X16">
        <v>64.786429238050232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4.003264080000001</v>
      </c>
      <c r="AE16">
        <v>12.678606</v>
      </c>
      <c r="AF16">
        <v>6.1515000000000004</v>
      </c>
      <c r="AG16">
        <v>26.059883520000003</v>
      </c>
      <c r="AH16">
        <v>0</v>
      </c>
      <c r="AI16">
        <v>0</v>
      </c>
      <c r="AJ16">
        <v>0</v>
      </c>
      <c r="AK16">
        <v>22.853400000000004</v>
      </c>
      <c r="AL16">
        <v>59.816099999999985</v>
      </c>
      <c r="AM16">
        <v>2.3184297714285718</v>
      </c>
      <c r="AN16">
        <v>0</v>
      </c>
      <c r="AO16">
        <v>0.35845044479999993</v>
      </c>
      <c r="AP16">
        <v>0.78766128000000002</v>
      </c>
      <c r="AQ16">
        <v>0</v>
      </c>
      <c r="AR16">
        <v>23.274086400000002</v>
      </c>
      <c r="AS16">
        <v>13.2932664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38.771672960539064</v>
      </c>
      <c r="BB16">
        <f t="shared" si="0"/>
        <v>1056.4733227065135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512.33513252464263</v>
      </c>
      <c r="L17">
        <v>10.003781686670377</v>
      </c>
      <c r="M17">
        <v>63.769664187514081</v>
      </c>
      <c r="N17">
        <v>51.882515579741941</v>
      </c>
      <c r="O17">
        <v>73.282949377567277</v>
      </c>
      <c r="P17">
        <v>24.820975398332372</v>
      </c>
      <c r="Q17">
        <v>8.1532671883733929</v>
      </c>
      <c r="R17">
        <v>14.245263258785942</v>
      </c>
      <c r="S17">
        <v>9.886988950276244</v>
      </c>
      <c r="T17">
        <v>0</v>
      </c>
      <c r="U17">
        <v>62.109532510389066</v>
      </c>
      <c r="V17">
        <v>5.1200355555555559</v>
      </c>
      <c r="W17">
        <v>20.375383354925173</v>
      </c>
      <c r="X17">
        <v>64.786429238050232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4.003264080000001</v>
      </c>
      <c r="AE17">
        <v>12.678606</v>
      </c>
      <c r="AF17">
        <v>6.1515000000000004</v>
      </c>
      <c r="AG17">
        <v>26.059883520000003</v>
      </c>
      <c r="AH17">
        <v>0</v>
      </c>
      <c r="AI17">
        <v>0</v>
      </c>
      <c r="AJ17">
        <v>0</v>
      </c>
      <c r="AK17">
        <v>22.853400000000004</v>
      </c>
      <c r="AL17">
        <v>59.816099999999985</v>
      </c>
      <c r="AM17">
        <v>0</v>
      </c>
      <c r="AN17">
        <v>0</v>
      </c>
      <c r="AO17">
        <v>0.32410324800000001</v>
      </c>
      <c r="AP17">
        <v>0.78766128000000002</v>
      </c>
      <c r="AQ17">
        <v>0</v>
      </c>
      <c r="AR17">
        <v>23.274086400000002</v>
      </c>
      <c r="AS17">
        <v>13.2932664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38.688384960494616</v>
      </c>
      <c r="BB17">
        <f t="shared" si="0"/>
        <v>1054.2038337383294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512.33513252464263</v>
      </c>
      <c r="L18">
        <v>10.003781686670377</v>
      </c>
      <c r="M18">
        <v>63.769664187514081</v>
      </c>
      <c r="N18">
        <v>51.882515579741941</v>
      </c>
      <c r="O18">
        <v>73.282949377567277</v>
      </c>
      <c r="P18">
        <v>24.820975398332372</v>
      </c>
      <c r="Q18">
        <v>8.1532671883733929</v>
      </c>
      <c r="R18">
        <v>14.245263258785942</v>
      </c>
      <c r="S18">
        <v>9.886988950276244</v>
      </c>
      <c r="T18">
        <v>0</v>
      </c>
      <c r="U18">
        <v>62.109532510389066</v>
      </c>
      <c r="V18">
        <v>5.1200355555555559</v>
      </c>
      <c r="W18">
        <v>20.375383354925173</v>
      </c>
      <c r="X18">
        <v>64.786429238050232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4.003264080000001</v>
      </c>
      <c r="AE18">
        <v>12.678606</v>
      </c>
      <c r="AF18">
        <v>6.1515000000000004</v>
      </c>
      <c r="AG18">
        <v>26.059883520000003</v>
      </c>
      <c r="AH18">
        <v>0</v>
      </c>
      <c r="AI18">
        <v>0</v>
      </c>
      <c r="AJ18">
        <v>0</v>
      </c>
      <c r="AK18">
        <v>22.853400000000004</v>
      </c>
      <c r="AL18">
        <v>59.816099999999985</v>
      </c>
      <c r="AM18">
        <v>0</v>
      </c>
      <c r="AN18">
        <v>0</v>
      </c>
      <c r="AO18">
        <v>0.27581057279999999</v>
      </c>
      <c r="AP18">
        <v>0.78766128000000002</v>
      </c>
      <c r="AQ18">
        <v>0</v>
      </c>
      <c r="AR18">
        <v>23.274086400000002</v>
      </c>
      <c r="AS18">
        <v>13.2932664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38.686675594094609</v>
      </c>
      <c r="BB18">
        <f t="shared" si="0"/>
        <v>1054.1572504295295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512.33513252464263</v>
      </c>
      <c r="L19">
        <v>10.003781686670377</v>
      </c>
      <c r="M19">
        <v>63.769664187514081</v>
      </c>
      <c r="N19">
        <v>51.882515579741941</v>
      </c>
      <c r="O19">
        <v>73.282949377567277</v>
      </c>
      <c r="P19">
        <v>24.820975398332372</v>
      </c>
      <c r="Q19">
        <v>8.1532671883733929</v>
      </c>
      <c r="R19">
        <v>14.245263258785942</v>
      </c>
      <c r="S19">
        <v>9.886988950276244</v>
      </c>
      <c r="T19">
        <v>0</v>
      </c>
      <c r="U19">
        <v>62.109532510389066</v>
      </c>
      <c r="V19">
        <v>5.1200355555555559</v>
      </c>
      <c r="W19">
        <v>20.375383354925173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0</v>
      </c>
      <c r="AC19">
        <v>0</v>
      </c>
      <c r="AD19">
        <v>4.003264080000001</v>
      </c>
      <c r="AE19">
        <v>12.678606</v>
      </c>
      <c r="AF19">
        <v>6.1515000000000004</v>
      </c>
      <c r="AG19">
        <v>26.059883520000003</v>
      </c>
      <c r="AH19">
        <v>10.273283280000001</v>
      </c>
      <c r="AI19">
        <v>0</v>
      </c>
      <c r="AJ19">
        <v>0</v>
      </c>
      <c r="AK19">
        <v>22.853400000000004</v>
      </c>
      <c r="AL19">
        <v>59.816099999999985</v>
      </c>
      <c r="AM19">
        <v>0</v>
      </c>
      <c r="AN19">
        <v>0</v>
      </c>
      <c r="AO19">
        <v>0.27994256639999993</v>
      </c>
      <c r="AP19">
        <v>0.78766128000000002</v>
      </c>
      <c r="AQ19">
        <v>0</v>
      </c>
      <c r="AR19">
        <v>21.819455999999999</v>
      </c>
      <c r="AS19">
        <v>13.2932664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39.108317695694609</v>
      </c>
      <c r="BB19">
        <f t="shared" si="0"/>
        <v>1065.6464084015292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512.33513252464263</v>
      </c>
      <c r="L20">
        <v>10.003781686670377</v>
      </c>
      <c r="M20">
        <v>63.769664187514081</v>
      </c>
      <c r="N20">
        <v>51.882515579741941</v>
      </c>
      <c r="O20">
        <v>73.282949377567277</v>
      </c>
      <c r="P20">
        <v>24.820975398332372</v>
      </c>
      <c r="Q20">
        <v>8.1532671883733929</v>
      </c>
      <c r="R20">
        <v>14.245263258785942</v>
      </c>
      <c r="S20">
        <v>9.886988950276244</v>
      </c>
      <c r="T20">
        <v>0</v>
      </c>
      <c r="U20">
        <v>62.109532510389066</v>
      </c>
      <c r="V20">
        <v>5.1200355555555559</v>
      </c>
      <c r="W20">
        <v>20.375383354925173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0</v>
      </c>
      <c r="AC20">
        <v>0</v>
      </c>
      <c r="AD20">
        <v>4.003264080000001</v>
      </c>
      <c r="AE20">
        <v>12.678606</v>
      </c>
      <c r="AF20">
        <v>6.1515000000000004</v>
      </c>
      <c r="AG20">
        <v>26.059883520000003</v>
      </c>
      <c r="AH20">
        <v>10.273283280000001</v>
      </c>
      <c r="AI20">
        <v>0</v>
      </c>
      <c r="AJ20">
        <v>0</v>
      </c>
      <c r="AK20">
        <v>22.853400000000004</v>
      </c>
      <c r="AL20">
        <v>26.006999999999994</v>
      </c>
      <c r="AM20">
        <v>0</v>
      </c>
      <c r="AN20">
        <v>0</v>
      </c>
      <c r="AO20">
        <v>0.2463701184</v>
      </c>
      <c r="AP20">
        <v>0.78766128000000002</v>
      </c>
      <c r="AQ20">
        <v>4.6726899999999993</v>
      </c>
      <c r="AR20">
        <v>21.819455999999999</v>
      </c>
      <c r="AS20">
        <v>13.2932664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38.184819418433023</v>
      </c>
      <c r="BB20">
        <f t="shared" si="0"/>
        <v>1040.4823879427911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512.33513252464263</v>
      </c>
      <c r="L21">
        <v>10.003781686670377</v>
      </c>
      <c r="M21">
        <v>63.769664187514081</v>
      </c>
      <c r="N21">
        <v>51.882515579741941</v>
      </c>
      <c r="O21">
        <v>73.282949377567277</v>
      </c>
      <c r="P21">
        <v>24.820975398332372</v>
      </c>
      <c r="Q21">
        <v>8.1532671883733929</v>
      </c>
      <c r="R21">
        <v>14.245263258785942</v>
      </c>
      <c r="S21">
        <v>9.886988950276244</v>
      </c>
      <c r="T21">
        <v>0</v>
      </c>
      <c r="U21">
        <v>62.109532510389066</v>
      </c>
      <c r="V21">
        <v>5.1200355555555559</v>
      </c>
      <c r="W21">
        <v>20.375383354925173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0</v>
      </c>
      <c r="AC21">
        <v>4.2505073280000003</v>
      </c>
      <c r="AD21">
        <v>8.0065281600000002</v>
      </c>
      <c r="AE21">
        <v>21.712535395200003</v>
      </c>
      <c r="AF21">
        <v>6.1515000000000004</v>
      </c>
      <c r="AG21">
        <v>26.059883520000003</v>
      </c>
      <c r="AH21">
        <v>10.273283280000001</v>
      </c>
      <c r="AI21">
        <v>0</v>
      </c>
      <c r="AJ21">
        <v>0</v>
      </c>
      <c r="AK21">
        <v>22.853400000000004</v>
      </c>
      <c r="AL21">
        <v>26.006999999999994</v>
      </c>
      <c r="AM21">
        <v>2.3184297714285718</v>
      </c>
      <c r="AN21">
        <v>0</v>
      </c>
      <c r="AO21">
        <v>0.225322776</v>
      </c>
      <c r="AP21">
        <v>0.78766128000000002</v>
      </c>
      <c r="AQ21">
        <v>6.9872000000000014</v>
      </c>
      <c r="AR21">
        <v>21.819455999999999</v>
      </c>
      <c r="AS21">
        <v>13.2932664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39.069577439347327</v>
      </c>
      <c r="BB21">
        <f t="shared" si="0"/>
        <v>1064.5907898421056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512.33513252464263</v>
      </c>
      <c r="L22">
        <v>10.003781686670377</v>
      </c>
      <c r="M22">
        <v>63.769664187514081</v>
      </c>
      <c r="N22">
        <v>51.882515579741941</v>
      </c>
      <c r="O22">
        <v>73.282949377567277</v>
      </c>
      <c r="P22">
        <v>24.820975398332372</v>
      </c>
      <c r="Q22">
        <v>8.1532671883733929</v>
      </c>
      <c r="R22">
        <v>14.245263258785942</v>
      </c>
      <c r="S22">
        <v>9.886988950276244</v>
      </c>
      <c r="T22">
        <v>0</v>
      </c>
      <c r="U22">
        <v>62.109532510389066</v>
      </c>
      <c r="V22">
        <v>5.1200355555555559</v>
      </c>
      <c r="W22">
        <v>20.375383354925173</v>
      </c>
      <c r="X22">
        <v>64.786429238050232</v>
      </c>
      <c r="Y22">
        <v>0</v>
      </c>
      <c r="Z22">
        <v>2.8784289600000004</v>
      </c>
      <c r="AA22">
        <v>12.340957824</v>
      </c>
      <c r="AB22">
        <v>0</v>
      </c>
      <c r="AC22">
        <v>4.2505073280000003</v>
      </c>
      <c r="AD22">
        <v>8.0065281600000002</v>
      </c>
      <c r="AE22">
        <v>21.712535395200003</v>
      </c>
      <c r="AF22">
        <v>6.1515000000000004</v>
      </c>
      <c r="AG22">
        <v>26.059883520000003</v>
      </c>
      <c r="AH22">
        <v>10.77239016</v>
      </c>
      <c r="AI22">
        <v>0</v>
      </c>
      <c r="AJ22">
        <v>0</v>
      </c>
      <c r="AK22">
        <v>22.853400000000004</v>
      </c>
      <c r="AL22">
        <v>26.006999999999994</v>
      </c>
      <c r="AM22">
        <v>4.6368595428571426</v>
      </c>
      <c r="AN22">
        <v>0</v>
      </c>
      <c r="AO22">
        <v>0.11388807359999999</v>
      </c>
      <c r="AP22">
        <v>0.78766128000000002</v>
      </c>
      <c r="AQ22">
        <v>8.8650100000000016</v>
      </c>
      <c r="AR22">
        <v>21.819455999999999</v>
      </c>
      <c r="AS22">
        <v>13.2932664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39.340771524267964</v>
      </c>
      <c r="BB22">
        <f t="shared" si="0"/>
        <v>1071.9804199302137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512.33513252464263</v>
      </c>
      <c r="L23">
        <v>10.003781686670377</v>
      </c>
      <c r="M23">
        <v>63.769664187514081</v>
      </c>
      <c r="N23">
        <v>51.882515579741941</v>
      </c>
      <c r="O23">
        <v>73.282949377567277</v>
      </c>
      <c r="P23">
        <v>24.820975398332372</v>
      </c>
      <c r="Q23">
        <v>8.1532671883733929</v>
      </c>
      <c r="R23">
        <v>14.245263258785942</v>
      </c>
      <c r="S23">
        <v>9.886988950276244</v>
      </c>
      <c r="T23">
        <v>0</v>
      </c>
      <c r="U23">
        <v>62.109532510389066</v>
      </c>
      <c r="V23">
        <v>5.1200355555555559</v>
      </c>
      <c r="W23">
        <v>20.375383354925173</v>
      </c>
      <c r="X23">
        <v>64.786429238050232</v>
      </c>
      <c r="Y23">
        <v>0</v>
      </c>
      <c r="Z23">
        <v>5.7568579200000007</v>
      </c>
      <c r="AA23">
        <v>12.340957824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6.1515000000000004</v>
      </c>
      <c r="AG23">
        <v>26.059883520000003</v>
      </c>
      <c r="AH23">
        <v>20.546566560000002</v>
      </c>
      <c r="AI23">
        <v>1.1182032</v>
      </c>
      <c r="AJ23">
        <v>0</v>
      </c>
      <c r="AK23">
        <v>22.853400000000004</v>
      </c>
      <c r="AL23">
        <v>26.006999999999994</v>
      </c>
      <c r="AM23">
        <v>6.9552893142857153</v>
      </c>
      <c r="AN23">
        <v>0</v>
      </c>
      <c r="AO23">
        <v>5.3845041599999997E-2</v>
      </c>
      <c r="AP23">
        <v>0.78766128000000002</v>
      </c>
      <c r="AQ23">
        <v>14.935140000000001</v>
      </c>
      <c r="AR23">
        <v>23.274086400000002</v>
      </c>
      <c r="AS23">
        <v>13.2932664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40.377686073372743</v>
      </c>
      <c r="BB23">
        <f t="shared" si="0"/>
        <v>1100.2349063605373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10.003781686670377</v>
      </c>
      <c r="M24">
        <v>63.769664187514081</v>
      </c>
      <c r="N24">
        <v>51.882515579741941</v>
      </c>
      <c r="O24">
        <v>73.282949377567277</v>
      </c>
      <c r="P24">
        <v>24.820975398332372</v>
      </c>
      <c r="Q24">
        <v>8.1532671883733929</v>
      </c>
      <c r="R24">
        <v>14.245263258785942</v>
      </c>
      <c r="S24">
        <v>9.886988950276244</v>
      </c>
      <c r="T24">
        <v>0</v>
      </c>
      <c r="U24">
        <v>62.109532510389066</v>
      </c>
      <c r="V24">
        <v>5.1200355555555559</v>
      </c>
      <c r="W24">
        <v>20.375383354925173</v>
      </c>
      <c r="X24">
        <v>64.786429238050232</v>
      </c>
      <c r="Y24">
        <v>0</v>
      </c>
      <c r="Z24">
        <v>5.7568579200000007</v>
      </c>
      <c r="AA24">
        <v>12.340957824</v>
      </c>
      <c r="AB24">
        <v>5.7374452800000002</v>
      </c>
      <c r="AC24">
        <v>8.5010146560000006</v>
      </c>
      <c r="AD24">
        <v>8.0065281600000002</v>
      </c>
      <c r="AE24">
        <v>21.712535395200003</v>
      </c>
      <c r="AF24">
        <v>6.1515000000000004</v>
      </c>
      <c r="AG24">
        <v>26.059883520000003</v>
      </c>
      <c r="AH24">
        <v>20.546566560000002</v>
      </c>
      <c r="AI24">
        <v>2.2364063999999999</v>
      </c>
      <c r="AJ24">
        <v>0</v>
      </c>
      <c r="AK24">
        <v>22.853400000000004</v>
      </c>
      <c r="AL24">
        <v>26.006999999999994</v>
      </c>
      <c r="AM24">
        <v>6.9552893142857153</v>
      </c>
      <c r="AN24">
        <v>0</v>
      </c>
      <c r="AO24">
        <v>0.1333859184</v>
      </c>
      <c r="AP24">
        <v>0.78766128000000002</v>
      </c>
      <c r="AQ24">
        <v>22.402710000000006</v>
      </c>
      <c r="AR24">
        <v>23.274086400000002</v>
      </c>
      <c r="AS24">
        <v>13.2932664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40.834906697912416</v>
      </c>
      <c r="BB24">
        <f t="shared" si="0"/>
        <v>1112.6935071407979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10.003781686670377</v>
      </c>
      <c r="M25">
        <v>63.769664187514081</v>
      </c>
      <c r="N25">
        <v>51.882515579741941</v>
      </c>
      <c r="O25">
        <v>73.282949377567277</v>
      </c>
      <c r="P25">
        <v>24.820975398332372</v>
      </c>
      <c r="Q25">
        <v>8.1532671883733929</v>
      </c>
      <c r="R25">
        <v>15.969760479041916</v>
      </c>
      <c r="S25">
        <v>9.886988950276244</v>
      </c>
      <c r="T25">
        <v>0</v>
      </c>
      <c r="U25">
        <v>62.109532510389066</v>
      </c>
      <c r="V25">
        <v>5.1200355555555559</v>
      </c>
      <c r="W25">
        <v>20.375383354925173</v>
      </c>
      <c r="X25">
        <v>64.786429238050232</v>
      </c>
      <c r="Y25">
        <v>0</v>
      </c>
      <c r="Z25">
        <v>5.7568579200000007</v>
      </c>
      <c r="AA25">
        <v>12.340957824</v>
      </c>
      <c r="AB25">
        <v>11.533435920000001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26.059883520000003</v>
      </c>
      <c r="AH25">
        <v>20.546566560000002</v>
      </c>
      <c r="AI25">
        <v>14.536641600000001</v>
      </c>
      <c r="AJ25">
        <v>0</v>
      </c>
      <c r="AK25">
        <v>22.853400000000004</v>
      </c>
      <c r="AL25">
        <v>26.006999999999994</v>
      </c>
      <c r="AM25">
        <v>6.9552893142857153</v>
      </c>
      <c r="AN25">
        <v>0</v>
      </c>
      <c r="AO25">
        <v>7.0631265599999993E-2</v>
      </c>
      <c r="AP25">
        <v>2.7568144800000005</v>
      </c>
      <c r="AQ25">
        <v>22.402710000000006</v>
      </c>
      <c r="AR25">
        <v>23.274086400000002</v>
      </c>
      <c r="AS25">
        <v>13.2932664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41.604047467461399</v>
      </c>
      <c r="BB25">
        <f t="shared" si="0"/>
        <v>1133.6514879787046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10.003781686670377</v>
      </c>
      <c r="M26">
        <v>63.769664187514081</v>
      </c>
      <c r="N26">
        <v>51.882515579741941</v>
      </c>
      <c r="O26">
        <v>73.282949377567277</v>
      </c>
      <c r="P26">
        <v>24.820975398332372</v>
      </c>
      <c r="Q26">
        <v>8.1532671883733929</v>
      </c>
      <c r="R26">
        <v>15.969760479041916</v>
      </c>
      <c r="S26">
        <v>9.886988950276244</v>
      </c>
      <c r="T26">
        <v>0</v>
      </c>
      <c r="U26">
        <v>62.109532510389066</v>
      </c>
      <c r="V26">
        <v>5.1200355555555559</v>
      </c>
      <c r="W26">
        <v>20.375383354925173</v>
      </c>
      <c r="X26">
        <v>64.786429238050232</v>
      </c>
      <c r="Y26">
        <v>0</v>
      </c>
      <c r="Z26">
        <v>5.7568579200000007</v>
      </c>
      <c r="AA26">
        <v>12.340957824</v>
      </c>
      <c r="AB26">
        <v>11.533435920000001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26.059883520000003</v>
      </c>
      <c r="AH26">
        <v>30.819849840000003</v>
      </c>
      <c r="AI26">
        <v>21.804962400000001</v>
      </c>
      <c r="AJ26">
        <v>0</v>
      </c>
      <c r="AK26">
        <v>22.853400000000004</v>
      </c>
      <c r="AL26">
        <v>26.006999999999994</v>
      </c>
      <c r="AM26">
        <v>6.9552893142857153</v>
      </c>
      <c r="AN26">
        <v>0</v>
      </c>
      <c r="AO26">
        <v>0</v>
      </c>
      <c r="AP26">
        <v>2.7568144800000005</v>
      </c>
      <c r="AQ26">
        <v>22.402710000000006</v>
      </c>
      <c r="AR26">
        <v>23.274086400000002</v>
      </c>
      <c r="AS26">
        <v>13.2932664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42.222520123461393</v>
      </c>
      <c r="BB26">
        <f t="shared" si="0"/>
        <v>1150.5039881371047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10.003781686670377</v>
      </c>
      <c r="M27">
        <v>63.769664187514081</v>
      </c>
      <c r="N27">
        <v>51.882515579741941</v>
      </c>
      <c r="O27">
        <v>73.282949377567277</v>
      </c>
      <c r="P27">
        <v>24.820975398332372</v>
      </c>
      <c r="Q27">
        <v>8.1532671883733929</v>
      </c>
      <c r="R27">
        <v>15.969760479041916</v>
      </c>
      <c r="S27">
        <v>9.886988950276244</v>
      </c>
      <c r="T27">
        <v>0</v>
      </c>
      <c r="U27">
        <v>62.109532510389066</v>
      </c>
      <c r="V27">
        <v>5.1200355555555559</v>
      </c>
      <c r="W27">
        <v>20.375383354925173</v>
      </c>
      <c r="X27">
        <v>64.786429238050232</v>
      </c>
      <c r="Y27">
        <v>0</v>
      </c>
      <c r="Z27">
        <v>5.7568579200000007</v>
      </c>
      <c r="AA27">
        <v>12.340957824</v>
      </c>
      <c r="AB27">
        <v>11.533435920000001</v>
      </c>
      <c r="AC27">
        <v>12.751521983999998</v>
      </c>
      <c r="AD27">
        <v>8.0065281600000002</v>
      </c>
      <c r="AE27">
        <v>21.712535395200003</v>
      </c>
      <c r="AF27">
        <v>6.1515000000000004</v>
      </c>
      <c r="AG27">
        <v>26.059883520000003</v>
      </c>
      <c r="AH27">
        <v>30.819849840000003</v>
      </c>
      <c r="AI27">
        <v>21.804962400000001</v>
      </c>
      <c r="AJ27">
        <v>0</v>
      </c>
      <c r="AK27">
        <v>22.853400000000004</v>
      </c>
      <c r="AL27">
        <v>26.006999999999994</v>
      </c>
      <c r="AM27">
        <v>6.9552893142857153</v>
      </c>
      <c r="AN27">
        <v>0</v>
      </c>
      <c r="AO27">
        <v>0</v>
      </c>
      <c r="AP27">
        <v>2.7568144800000005</v>
      </c>
      <c r="AQ27">
        <v>22.402710000000006</v>
      </c>
      <c r="AR27">
        <v>21.819455999999999</v>
      </c>
      <c r="AS27">
        <v>13.2932664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42.321494282661405</v>
      </c>
      <c r="BB27">
        <f t="shared" si="0"/>
        <v>1153.2008909059045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10.003781686670377</v>
      </c>
      <c r="M28">
        <v>63.769664187514081</v>
      </c>
      <c r="N28">
        <v>51.882515579741941</v>
      </c>
      <c r="O28">
        <v>73.282949377567277</v>
      </c>
      <c r="P28">
        <v>24.820975398332372</v>
      </c>
      <c r="Q28">
        <v>8.1532671883733929</v>
      </c>
      <c r="R28">
        <v>15.969760479041916</v>
      </c>
      <c r="S28">
        <v>9.886988950276244</v>
      </c>
      <c r="T28">
        <v>0</v>
      </c>
      <c r="U28">
        <v>62.109532510389066</v>
      </c>
      <c r="V28">
        <v>5.1200355555555559</v>
      </c>
      <c r="W28">
        <v>20.375383354925173</v>
      </c>
      <c r="X28">
        <v>64.786429238050232</v>
      </c>
      <c r="Y28">
        <v>0</v>
      </c>
      <c r="Z28">
        <v>5.7568579200000007</v>
      </c>
      <c r="AA28">
        <v>12.340957824</v>
      </c>
      <c r="AB28">
        <v>17.352844704000002</v>
      </c>
      <c r="AC28">
        <v>12.751521983999998</v>
      </c>
      <c r="AD28">
        <v>8.0065281600000002</v>
      </c>
      <c r="AE28">
        <v>21.712535395200003</v>
      </c>
      <c r="AF28">
        <v>6.1515000000000004</v>
      </c>
      <c r="AG28">
        <v>26.059883520000003</v>
      </c>
      <c r="AH28">
        <v>30.819849840000003</v>
      </c>
      <c r="AI28">
        <v>21.804962400000001</v>
      </c>
      <c r="AJ28">
        <v>0</v>
      </c>
      <c r="AK28">
        <v>22.853400000000004</v>
      </c>
      <c r="AL28">
        <v>26.006999999999994</v>
      </c>
      <c r="AM28">
        <v>6.9552893142857153</v>
      </c>
      <c r="AN28">
        <v>0</v>
      </c>
      <c r="AO28">
        <v>0</v>
      </c>
      <c r="AP28">
        <v>0.78766128000000002</v>
      </c>
      <c r="AQ28">
        <v>22.402710000000006</v>
      </c>
      <c r="AR28">
        <v>21.819455999999999</v>
      </c>
      <c r="AS28">
        <v>13.2932664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42.457792975461402</v>
      </c>
      <c r="BB28">
        <f t="shared" si="0"/>
        <v>1156.9148477971046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10.003781686670377</v>
      </c>
      <c r="M29">
        <v>63.769664187514081</v>
      </c>
      <c r="N29">
        <v>51.882515579741941</v>
      </c>
      <c r="O29">
        <v>73.282949377567277</v>
      </c>
      <c r="P29">
        <v>24.820975398332372</v>
      </c>
      <c r="Q29">
        <v>8.1532671883733929</v>
      </c>
      <c r="R29">
        <v>15.969760479041916</v>
      </c>
      <c r="S29">
        <v>9.886988950276244</v>
      </c>
      <c r="T29">
        <v>0</v>
      </c>
      <c r="U29">
        <v>62.109532510389066</v>
      </c>
      <c r="V29">
        <v>5.1200355555555559</v>
      </c>
      <c r="W29">
        <v>20.375383354925173</v>
      </c>
      <c r="X29">
        <v>64.786429238050232</v>
      </c>
      <c r="Y29">
        <v>0</v>
      </c>
      <c r="Z29">
        <v>5.7568579200000007</v>
      </c>
      <c r="AA29">
        <v>12.340957824</v>
      </c>
      <c r="AB29">
        <v>17.352844704000002</v>
      </c>
      <c r="AC29">
        <v>12.751521983999998</v>
      </c>
      <c r="AD29">
        <v>8.0065281600000002</v>
      </c>
      <c r="AE29">
        <v>21.712535395200003</v>
      </c>
      <c r="AF29">
        <v>6.1515000000000004</v>
      </c>
      <c r="AG29">
        <v>26.059883520000003</v>
      </c>
      <c r="AH29">
        <v>30.819849840000003</v>
      </c>
      <c r="AI29">
        <v>21.804962400000001</v>
      </c>
      <c r="AJ29">
        <v>0</v>
      </c>
      <c r="AK29">
        <v>22.853400000000004</v>
      </c>
      <c r="AL29">
        <v>26.006999999999994</v>
      </c>
      <c r="AM29">
        <v>6.9552893142857153</v>
      </c>
      <c r="AN29">
        <v>0</v>
      </c>
      <c r="AO29">
        <v>0</v>
      </c>
      <c r="AP29">
        <v>0.78766128000000002</v>
      </c>
      <c r="AQ29">
        <v>22.402710000000006</v>
      </c>
      <c r="AR29">
        <v>21.819455999999999</v>
      </c>
      <c r="AS29">
        <v>13.2932664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42.457792975461402</v>
      </c>
      <c r="BB29">
        <f t="shared" si="0"/>
        <v>1156.9148477971046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10.003781686670377</v>
      </c>
      <c r="M30">
        <v>63.769664187514081</v>
      </c>
      <c r="N30">
        <v>51.882515579741941</v>
      </c>
      <c r="O30">
        <v>73.282949377567277</v>
      </c>
      <c r="P30">
        <v>24.820975398332372</v>
      </c>
      <c r="Q30">
        <v>8.1532671883733929</v>
      </c>
      <c r="R30">
        <v>15.969760479041916</v>
      </c>
      <c r="S30">
        <v>9.886988950276244</v>
      </c>
      <c r="T30">
        <v>0</v>
      </c>
      <c r="U30">
        <v>62.109532510389066</v>
      </c>
      <c r="V30">
        <v>5.1200355555555559</v>
      </c>
      <c r="W30">
        <v>20.375383354925173</v>
      </c>
      <c r="X30">
        <v>64.786429238050232</v>
      </c>
      <c r="Y30">
        <v>0</v>
      </c>
      <c r="Z30">
        <v>5.7568579200000007</v>
      </c>
      <c r="AA30">
        <v>12.340957824</v>
      </c>
      <c r="AB30">
        <v>17.352844704000002</v>
      </c>
      <c r="AC30">
        <v>12.751521983999998</v>
      </c>
      <c r="AD30">
        <v>8.0065281600000002</v>
      </c>
      <c r="AE30">
        <v>21.712535395200003</v>
      </c>
      <c r="AF30">
        <v>6.1515000000000004</v>
      </c>
      <c r="AG30">
        <v>26.059883520000003</v>
      </c>
      <c r="AH30">
        <v>30.819849840000003</v>
      </c>
      <c r="AI30">
        <v>21.804962400000001</v>
      </c>
      <c r="AJ30">
        <v>0</v>
      </c>
      <c r="AK30">
        <v>22.853400000000004</v>
      </c>
      <c r="AL30">
        <v>26.006999999999994</v>
      </c>
      <c r="AM30">
        <v>6.9552893142857153</v>
      </c>
      <c r="AN30">
        <v>0</v>
      </c>
      <c r="AO30">
        <v>0</v>
      </c>
      <c r="AP30">
        <v>0.78766128000000002</v>
      </c>
      <c r="AQ30">
        <v>22.402710000000006</v>
      </c>
      <c r="AR30">
        <v>21.819455999999999</v>
      </c>
      <c r="AS30">
        <v>13.2932664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42.457792975461402</v>
      </c>
      <c r="BB30">
        <f t="shared" si="0"/>
        <v>1156.9148477971046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10.003781686670377</v>
      </c>
      <c r="M31">
        <v>63.769664187514081</v>
      </c>
      <c r="N31">
        <v>51.882515579741941</v>
      </c>
      <c r="O31">
        <v>73.282949377567277</v>
      </c>
      <c r="P31">
        <v>24.820975398332372</v>
      </c>
      <c r="Q31">
        <v>8.1532671883733929</v>
      </c>
      <c r="R31">
        <v>15.969760479041916</v>
      </c>
      <c r="S31">
        <v>9.886988950276244</v>
      </c>
      <c r="T31">
        <v>0</v>
      </c>
      <c r="U31">
        <v>62.109532510389066</v>
      </c>
      <c r="V31">
        <v>5.1200355555555559</v>
      </c>
      <c r="W31">
        <v>20.375383354925173</v>
      </c>
      <c r="X31">
        <v>64.786429238050232</v>
      </c>
      <c r="Y31">
        <v>0</v>
      </c>
      <c r="Z31">
        <v>5.7568579200000007</v>
      </c>
      <c r="AA31">
        <v>12.340957824</v>
      </c>
      <c r="AB31">
        <v>17.352844704000002</v>
      </c>
      <c r="AC31">
        <v>12.751521983999998</v>
      </c>
      <c r="AD31">
        <v>4.003264080000001</v>
      </c>
      <c r="AE31">
        <v>21.712535395200003</v>
      </c>
      <c r="AF31">
        <v>6.1515000000000004</v>
      </c>
      <c r="AG31">
        <v>26.059883520000003</v>
      </c>
      <c r="AH31">
        <v>30.819849840000003</v>
      </c>
      <c r="AI31">
        <v>3.3546095999999994</v>
      </c>
      <c r="AJ31">
        <v>0</v>
      </c>
      <c r="AK31">
        <v>22.853400000000004</v>
      </c>
      <c r="AL31">
        <v>26.006999999999994</v>
      </c>
      <c r="AM31">
        <v>6.9552893142857153</v>
      </c>
      <c r="AN31">
        <v>0</v>
      </c>
      <c r="AO31">
        <v>0</v>
      </c>
      <c r="AP31">
        <v>0.78766128000000002</v>
      </c>
      <c r="AQ31">
        <v>14.935140000000001</v>
      </c>
      <c r="AR31">
        <v>21.819455999999999</v>
      </c>
      <c r="AS31">
        <v>13.2932664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41.398581992521713</v>
      </c>
      <c r="BB31">
        <f t="shared" si="0"/>
        <v>1128.0528719000442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10.003781686670377</v>
      </c>
      <c r="M32">
        <v>63.769664187514081</v>
      </c>
      <c r="N32">
        <v>51.882515579741941</v>
      </c>
      <c r="O32">
        <v>73.282949377567277</v>
      </c>
      <c r="P32">
        <v>24.820975398332372</v>
      </c>
      <c r="Q32">
        <v>8.1532671883733929</v>
      </c>
      <c r="R32">
        <v>15.969760479041916</v>
      </c>
      <c r="S32">
        <v>9.886988950276244</v>
      </c>
      <c r="T32">
        <v>0</v>
      </c>
      <c r="U32">
        <v>62.109532510389066</v>
      </c>
      <c r="V32">
        <v>5.1200355555555559</v>
      </c>
      <c r="W32">
        <v>20.375383354925173</v>
      </c>
      <c r="X32">
        <v>64.786429238050232</v>
      </c>
      <c r="Y32">
        <v>0</v>
      </c>
      <c r="Z32">
        <v>5.7568579200000007</v>
      </c>
      <c r="AA32">
        <v>12.317364000000001</v>
      </c>
      <c r="AB32">
        <v>17.352844704000002</v>
      </c>
      <c r="AC32">
        <v>12.751521983999998</v>
      </c>
      <c r="AD32">
        <v>4.003264080000001</v>
      </c>
      <c r="AE32">
        <v>21.712535395200003</v>
      </c>
      <c r="AF32">
        <v>6.1515000000000004</v>
      </c>
      <c r="AG32">
        <v>26.059883520000003</v>
      </c>
      <c r="AH32">
        <v>20.546566560000002</v>
      </c>
      <c r="AI32">
        <v>1.1182032</v>
      </c>
      <c r="AJ32">
        <v>0</v>
      </c>
      <c r="AK32">
        <v>22.853400000000004</v>
      </c>
      <c r="AL32">
        <v>26.006999999999994</v>
      </c>
      <c r="AM32">
        <v>6.9552893142857153</v>
      </c>
      <c r="AN32">
        <v>0</v>
      </c>
      <c r="AO32">
        <v>0</v>
      </c>
      <c r="AP32">
        <v>0.78766128000000002</v>
      </c>
      <c r="AQ32">
        <v>6.9872000000000014</v>
      </c>
      <c r="AR32">
        <v>21.819455999999999</v>
      </c>
      <c r="AS32">
        <v>13.2932664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40.673546671391563</v>
      </c>
      <c r="BB32">
        <f t="shared" si="0"/>
        <v>1108.2966837171743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10.003781686670377</v>
      </c>
      <c r="M33">
        <v>63.769664187514081</v>
      </c>
      <c r="N33">
        <v>51.882515579741941</v>
      </c>
      <c r="O33">
        <v>73.282949377567277</v>
      </c>
      <c r="P33">
        <v>24.820975398332372</v>
      </c>
      <c r="Q33">
        <v>8.1532671883733929</v>
      </c>
      <c r="R33">
        <v>15.969760479041916</v>
      </c>
      <c r="S33">
        <v>9.886988950276244</v>
      </c>
      <c r="T33">
        <v>0</v>
      </c>
      <c r="U33">
        <v>62.109532510389066</v>
      </c>
      <c r="V33">
        <v>5.1200355555555559</v>
      </c>
      <c r="W33">
        <v>20.375383354925173</v>
      </c>
      <c r="X33">
        <v>64.786429238050232</v>
      </c>
      <c r="Y33">
        <v>0</v>
      </c>
      <c r="Z33">
        <v>5.7568579200000007</v>
      </c>
      <c r="AA33">
        <v>6.1704789120000001</v>
      </c>
      <c r="AB33">
        <v>17.352844704000002</v>
      </c>
      <c r="AC33">
        <v>8.5010146560000006</v>
      </c>
      <c r="AD33">
        <v>4.003264080000001</v>
      </c>
      <c r="AE33">
        <v>21.712535395200003</v>
      </c>
      <c r="AF33">
        <v>6.1515000000000004</v>
      </c>
      <c r="AG33">
        <v>26.059883520000003</v>
      </c>
      <c r="AH33">
        <v>20.546566560000002</v>
      </c>
      <c r="AI33">
        <v>0</v>
      </c>
      <c r="AJ33">
        <v>0</v>
      </c>
      <c r="AK33">
        <v>22.853400000000004</v>
      </c>
      <c r="AL33">
        <v>26.006999999999994</v>
      </c>
      <c r="AM33">
        <v>4.6368595428571426</v>
      </c>
      <c r="AN33">
        <v>0</v>
      </c>
      <c r="AO33">
        <v>0</v>
      </c>
      <c r="AP33">
        <v>0.78766128000000002</v>
      </c>
      <c r="AQ33">
        <v>0</v>
      </c>
      <c r="AR33">
        <v>21.819455999999999</v>
      </c>
      <c r="AS33">
        <v>13.2932664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39.936475232947103</v>
      </c>
      <c r="BB33">
        <f t="shared" si="0"/>
        <v>1088.2125297681905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10.003781686670377</v>
      </c>
      <c r="M34">
        <v>63.769664187514081</v>
      </c>
      <c r="N34">
        <v>51.882515579741941</v>
      </c>
      <c r="O34">
        <v>73.282949377567277</v>
      </c>
      <c r="P34">
        <v>24.820975398332372</v>
      </c>
      <c r="Q34">
        <v>8.1532671883733929</v>
      </c>
      <c r="R34">
        <v>15.969760479041916</v>
      </c>
      <c r="S34">
        <v>9.886988950276244</v>
      </c>
      <c r="T34">
        <v>0</v>
      </c>
      <c r="U34">
        <v>62.109532510389066</v>
      </c>
      <c r="V34">
        <v>5.1200355555555559</v>
      </c>
      <c r="W34">
        <v>20.375383354925173</v>
      </c>
      <c r="X34">
        <v>64.786429238050232</v>
      </c>
      <c r="Y34">
        <v>0</v>
      </c>
      <c r="Z34">
        <v>5.7568579200000007</v>
      </c>
      <c r="AA34">
        <v>0</v>
      </c>
      <c r="AB34">
        <v>17.352844704000002</v>
      </c>
      <c r="AC34">
        <v>8.5010146560000006</v>
      </c>
      <c r="AD34">
        <v>4.003264080000001</v>
      </c>
      <c r="AE34">
        <v>21.712535395200003</v>
      </c>
      <c r="AF34">
        <v>6.1515000000000004</v>
      </c>
      <c r="AG34">
        <v>26.059883520000003</v>
      </c>
      <c r="AH34">
        <v>20.546566560000002</v>
      </c>
      <c r="AI34">
        <v>0</v>
      </c>
      <c r="AJ34">
        <v>0</v>
      </c>
      <c r="AK34">
        <v>22.853400000000004</v>
      </c>
      <c r="AL34">
        <v>26.006999999999994</v>
      </c>
      <c r="AM34">
        <v>3.0444027301587302</v>
      </c>
      <c r="AN34">
        <v>0</v>
      </c>
      <c r="AO34">
        <v>0</v>
      </c>
      <c r="AP34">
        <v>0.78766128000000002</v>
      </c>
      <c r="AQ34">
        <v>0</v>
      </c>
      <c r="AR34">
        <v>21.819455999999999</v>
      </c>
      <c r="AS34">
        <v>13.2932664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39.661667417213778</v>
      </c>
      <c r="BB34">
        <f t="shared" si="0"/>
        <v>1080.7244018592253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10.003781686670377</v>
      </c>
      <c r="M35">
        <v>63.769664187514081</v>
      </c>
      <c r="N35">
        <v>51.882515579741941</v>
      </c>
      <c r="O35">
        <v>73.282949377567277</v>
      </c>
      <c r="P35">
        <v>24.820975398332372</v>
      </c>
      <c r="Q35">
        <v>8.1532671883733929</v>
      </c>
      <c r="R35">
        <v>15.969760479041916</v>
      </c>
      <c r="S35">
        <v>9.886988950276244</v>
      </c>
      <c r="T35">
        <v>0</v>
      </c>
      <c r="U35">
        <v>62.109532510389066</v>
      </c>
      <c r="V35">
        <v>5.1200355555555559</v>
      </c>
      <c r="W35">
        <v>20.375383354925173</v>
      </c>
      <c r="X35">
        <v>64.786429238050232</v>
      </c>
      <c r="Y35">
        <v>0</v>
      </c>
      <c r="Z35">
        <v>5.7568579200000007</v>
      </c>
      <c r="AA35">
        <v>0</v>
      </c>
      <c r="AB35">
        <v>11.533435920000001</v>
      </c>
      <c r="AC35">
        <v>8.5010146560000006</v>
      </c>
      <c r="AD35">
        <v>4.003264080000001</v>
      </c>
      <c r="AE35">
        <v>21.712535395200003</v>
      </c>
      <c r="AF35">
        <v>6.1515000000000004</v>
      </c>
      <c r="AG35">
        <v>26.059883520000003</v>
      </c>
      <c r="AH35">
        <v>10.273283280000001</v>
      </c>
      <c r="AI35">
        <v>0</v>
      </c>
      <c r="AJ35">
        <v>0</v>
      </c>
      <c r="AK35">
        <v>22.853400000000004</v>
      </c>
      <c r="AL35">
        <v>26.006999999999994</v>
      </c>
      <c r="AM35">
        <v>2.3184297714285718</v>
      </c>
      <c r="AN35">
        <v>0</v>
      </c>
      <c r="AO35">
        <v>9.038736E-2</v>
      </c>
      <c r="AP35">
        <v>0.78766128000000002</v>
      </c>
      <c r="AQ35">
        <v>0</v>
      </c>
      <c r="AR35">
        <v>21.819455999999999</v>
      </c>
      <c r="AS35">
        <v>10.339207200000001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38.964912260096312</v>
      </c>
      <c r="BB35">
        <f t="shared" si="0"/>
        <v>1061.7388201536126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10.003781686670377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8.1532671883733929</v>
      </c>
      <c r="R36">
        <v>15.969760479041916</v>
      </c>
      <c r="S36">
        <v>9.886988950276244</v>
      </c>
      <c r="T36">
        <v>0</v>
      </c>
      <c r="U36">
        <v>62.109532510389066</v>
      </c>
      <c r="V36">
        <v>5.1200355555555559</v>
      </c>
      <c r="W36">
        <v>20.375383354925173</v>
      </c>
      <c r="X36">
        <v>64.786429238050232</v>
      </c>
      <c r="Y36">
        <v>0</v>
      </c>
      <c r="Z36">
        <v>5.7568579200000007</v>
      </c>
      <c r="AA36">
        <v>0</v>
      </c>
      <c r="AB36">
        <v>11.533435920000001</v>
      </c>
      <c r="AC36">
        <v>8.5010146560000006</v>
      </c>
      <c r="AD36">
        <v>4.003264080000001</v>
      </c>
      <c r="AE36">
        <v>21.712535395200003</v>
      </c>
      <c r="AF36">
        <v>6.1515000000000004</v>
      </c>
      <c r="AG36">
        <v>26.059883520000003</v>
      </c>
      <c r="AH36">
        <v>10.273283280000001</v>
      </c>
      <c r="AI36">
        <v>0</v>
      </c>
      <c r="AJ36">
        <v>0</v>
      </c>
      <c r="AK36">
        <v>22.853400000000004</v>
      </c>
      <c r="AL36">
        <v>15.604200000000001</v>
      </c>
      <c r="AM36">
        <v>0</v>
      </c>
      <c r="AN36">
        <v>0</v>
      </c>
      <c r="AO36">
        <v>9.038736E-2</v>
      </c>
      <c r="AP36">
        <v>0.78766128000000002</v>
      </c>
      <c r="AQ36">
        <v>0</v>
      </c>
      <c r="AR36">
        <v>21.819455999999999</v>
      </c>
      <c r="AS36">
        <v>10.339207200000001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38.514580547235354</v>
      </c>
      <c r="BB36">
        <f t="shared" si="0"/>
        <v>1049.467922095045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512.33513252464263</v>
      </c>
      <c r="L37">
        <v>10.003781686670377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8.1532671883733929</v>
      </c>
      <c r="R37">
        <v>15.969760479041916</v>
      </c>
      <c r="S37">
        <v>9.886988950276244</v>
      </c>
      <c r="T37">
        <v>0</v>
      </c>
      <c r="U37">
        <v>62.109532510389066</v>
      </c>
      <c r="V37">
        <v>5.1200355555555559</v>
      </c>
      <c r="W37">
        <v>20.375383354925173</v>
      </c>
      <c r="X37">
        <v>64.786429238050232</v>
      </c>
      <c r="Y37">
        <v>0</v>
      </c>
      <c r="Z37">
        <v>5.7568579200000007</v>
      </c>
      <c r="AA37">
        <v>0</v>
      </c>
      <c r="AB37">
        <v>11.533435920000001</v>
      </c>
      <c r="AC37">
        <v>4.2505073280000003</v>
      </c>
      <c r="AD37">
        <v>4.003264080000001</v>
      </c>
      <c r="AE37">
        <v>21.712535395200003</v>
      </c>
      <c r="AF37">
        <v>6.1515000000000004</v>
      </c>
      <c r="AG37">
        <v>26.059883520000003</v>
      </c>
      <c r="AH37">
        <v>10.273283280000001</v>
      </c>
      <c r="AI37">
        <v>0</v>
      </c>
      <c r="AJ37">
        <v>0</v>
      </c>
      <c r="AK37">
        <v>22.853400000000004</v>
      </c>
      <c r="AL37">
        <v>15.604200000000001</v>
      </c>
      <c r="AM37">
        <v>0</v>
      </c>
      <c r="AN37">
        <v>0</v>
      </c>
      <c r="AO37">
        <v>9.038736E-2</v>
      </c>
      <c r="AP37">
        <v>0.78766128000000002</v>
      </c>
      <c r="AQ37">
        <v>0</v>
      </c>
      <c r="AR37">
        <v>21.819455999999999</v>
      </c>
      <c r="AS37">
        <v>10.339207200000001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38.364112823235359</v>
      </c>
      <c r="BB37">
        <f t="shared" si="0"/>
        <v>1045.3678824910448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512.33513252464263</v>
      </c>
      <c r="L38">
        <v>10.003781686670377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8.1532671883733929</v>
      </c>
      <c r="R38">
        <v>15.969760479041916</v>
      </c>
      <c r="S38">
        <v>9.886988950276244</v>
      </c>
      <c r="T38">
        <v>0</v>
      </c>
      <c r="U38">
        <v>62.109532510389066</v>
      </c>
      <c r="V38">
        <v>5.1200355555555559</v>
      </c>
      <c r="W38">
        <v>20.375383354925173</v>
      </c>
      <c r="X38">
        <v>64.786429238050232</v>
      </c>
      <c r="Y38">
        <v>0</v>
      </c>
      <c r="Z38">
        <v>5.7568579200000007</v>
      </c>
      <c r="AA38">
        <v>0</v>
      </c>
      <c r="AB38">
        <v>11.533435920000001</v>
      </c>
      <c r="AC38">
        <v>4.2505073280000003</v>
      </c>
      <c r="AD38">
        <v>0</v>
      </c>
      <c r="AE38">
        <v>21.712535395200003</v>
      </c>
      <c r="AF38">
        <v>6.1515000000000004</v>
      </c>
      <c r="AG38">
        <v>26.059883520000003</v>
      </c>
      <c r="AH38">
        <v>0</v>
      </c>
      <c r="AI38">
        <v>0</v>
      </c>
      <c r="AJ38">
        <v>0</v>
      </c>
      <c r="AK38">
        <v>22.853400000000004</v>
      </c>
      <c r="AL38">
        <v>15.604200000000001</v>
      </c>
      <c r="AM38">
        <v>0</v>
      </c>
      <c r="AN38">
        <v>0</v>
      </c>
      <c r="AO38">
        <v>9.038736E-2</v>
      </c>
      <c r="AP38">
        <v>0.78766128000000002</v>
      </c>
      <c r="AQ38">
        <v>0</v>
      </c>
      <c r="AR38">
        <v>21.819455999999999</v>
      </c>
      <c r="AS38">
        <v>10.339207200000001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37.85872318723537</v>
      </c>
      <c r="BB38">
        <f t="shared" si="0"/>
        <v>1031.5967247670449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512.33513252464263</v>
      </c>
      <c r="L39">
        <v>10.003781686670377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8.1532671883733929</v>
      </c>
      <c r="R39">
        <v>15.969760479041916</v>
      </c>
      <c r="S39">
        <v>9.886988950276244</v>
      </c>
      <c r="T39">
        <v>0</v>
      </c>
      <c r="U39">
        <v>62.109532510389066</v>
      </c>
      <c r="V39">
        <v>5.1200355555555559</v>
      </c>
      <c r="W39">
        <v>20.375383354925173</v>
      </c>
      <c r="X39">
        <v>64.786429238050232</v>
      </c>
      <c r="Y39">
        <v>0</v>
      </c>
      <c r="Z39">
        <v>2.89872</v>
      </c>
      <c r="AA39">
        <v>0</v>
      </c>
      <c r="AB39">
        <v>5.7374452800000002</v>
      </c>
      <c r="AC39">
        <v>4.2505073280000003</v>
      </c>
      <c r="AD39">
        <v>0</v>
      </c>
      <c r="AE39">
        <v>21.712535395200003</v>
      </c>
      <c r="AF39">
        <v>6.1515000000000004</v>
      </c>
      <c r="AG39">
        <v>26.059883520000003</v>
      </c>
      <c r="AH39">
        <v>0</v>
      </c>
      <c r="AI39">
        <v>0</v>
      </c>
      <c r="AJ39">
        <v>0</v>
      </c>
      <c r="AK39">
        <v>22.853400000000004</v>
      </c>
      <c r="AL39">
        <v>15.604200000000001</v>
      </c>
      <c r="AM39">
        <v>0</v>
      </c>
      <c r="AN39">
        <v>0</v>
      </c>
      <c r="AO39">
        <v>9.038736E-2</v>
      </c>
      <c r="AP39">
        <v>0.78766128000000002</v>
      </c>
      <c r="AQ39">
        <v>0</v>
      </c>
      <c r="AR39">
        <v>23.274086400000002</v>
      </c>
      <c r="AS39">
        <v>10.339207200000001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37.603860697635369</v>
      </c>
      <c r="BB39">
        <f t="shared" si="0"/>
        <v>1024.6520890966449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512.33513252464263</v>
      </c>
      <c r="L40">
        <v>10.003781686670377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8.1532671883733929</v>
      </c>
      <c r="R40">
        <v>15.969760479041916</v>
      </c>
      <c r="S40">
        <v>9.886988950276244</v>
      </c>
      <c r="T40">
        <v>0</v>
      </c>
      <c r="U40">
        <v>62.109532510389066</v>
      </c>
      <c r="V40">
        <v>5.1200355555555559</v>
      </c>
      <c r="W40">
        <v>20.375383354925173</v>
      </c>
      <c r="X40">
        <v>64.786429238050232</v>
      </c>
      <c r="Y40">
        <v>0</v>
      </c>
      <c r="Z40">
        <v>2.89872</v>
      </c>
      <c r="AA40">
        <v>0</v>
      </c>
      <c r="AB40">
        <v>5.7374452800000002</v>
      </c>
      <c r="AC40">
        <v>4.2505073280000003</v>
      </c>
      <c r="AD40">
        <v>0</v>
      </c>
      <c r="AE40">
        <v>18.031795200000001</v>
      </c>
      <c r="AF40">
        <v>6.1515000000000004</v>
      </c>
      <c r="AG40">
        <v>26.059883520000003</v>
      </c>
      <c r="AH40">
        <v>0</v>
      </c>
      <c r="AI40">
        <v>0</v>
      </c>
      <c r="AJ40">
        <v>0</v>
      </c>
      <c r="AK40">
        <v>22.853400000000004</v>
      </c>
      <c r="AL40">
        <v>15.604200000000001</v>
      </c>
      <c r="AM40">
        <v>0</v>
      </c>
      <c r="AN40">
        <v>0</v>
      </c>
      <c r="AO40">
        <v>9.038736E-2</v>
      </c>
      <c r="AP40">
        <v>0.78766128000000002</v>
      </c>
      <c r="AQ40">
        <v>0</v>
      </c>
      <c r="AR40">
        <v>23.274086400000002</v>
      </c>
      <c r="AS40">
        <v>10.339207200000001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37.473562355235373</v>
      </c>
      <c r="BB40">
        <f t="shared" si="0"/>
        <v>1021.101647243845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512.33513252464263</v>
      </c>
      <c r="L41">
        <v>10.003781686670377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8.1532671883733929</v>
      </c>
      <c r="R41">
        <v>15.969760479041916</v>
      </c>
      <c r="S41">
        <v>9.886988950276244</v>
      </c>
      <c r="T41">
        <v>0</v>
      </c>
      <c r="U41">
        <v>62.109532510389066</v>
      </c>
      <c r="V41">
        <v>5.1200355555555559</v>
      </c>
      <c r="W41">
        <v>20.375383354925173</v>
      </c>
      <c r="X41">
        <v>64.786429238050232</v>
      </c>
      <c r="Y41">
        <v>0</v>
      </c>
      <c r="Z41">
        <v>2.89872</v>
      </c>
      <c r="AA41">
        <v>0</v>
      </c>
      <c r="AB41">
        <v>5.7374452800000002</v>
      </c>
      <c r="AC41">
        <v>4.2505073280000003</v>
      </c>
      <c r="AD41">
        <v>0</v>
      </c>
      <c r="AE41">
        <v>18.031795200000001</v>
      </c>
      <c r="AF41">
        <v>6.1515000000000004</v>
      </c>
      <c r="AG41">
        <v>26.059883520000003</v>
      </c>
      <c r="AH41">
        <v>0</v>
      </c>
      <c r="AI41">
        <v>0</v>
      </c>
      <c r="AJ41">
        <v>0</v>
      </c>
      <c r="AK41">
        <v>22.853400000000004</v>
      </c>
      <c r="AL41">
        <v>15.604200000000001</v>
      </c>
      <c r="AM41">
        <v>0</v>
      </c>
      <c r="AN41">
        <v>0</v>
      </c>
      <c r="AO41">
        <v>9.038736E-2</v>
      </c>
      <c r="AP41">
        <v>0.78766128000000002</v>
      </c>
      <c r="AQ41">
        <v>0</v>
      </c>
      <c r="AR41">
        <v>23.274086400000002</v>
      </c>
      <c r="AS41">
        <v>10.339207200000001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37.473562355235373</v>
      </c>
      <c r="BB41">
        <f t="shared" si="0"/>
        <v>1021.101647243845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512.33513252464263</v>
      </c>
      <c r="L42">
        <v>10.003781686670377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8.1532671883733929</v>
      </c>
      <c r="R42">
        <v>15.969760479041916</v>
      </c>
      <c r="S42">
        <v>9.886988950276244</v>
      </c>
      <c r="T42">
        <v>0</v>
      </c>
      <c r="U42">
        <v>62.109532510389066</v>
      </c>
      <c r="V42">
        <v>5.1200355555555559</v>
      </c>
      <c r="W42">
        <v>20.375383354925173</v>
      </c>
      <c r="X42">
        <v>64.786429238050232</v>
      </c>
      <c r="Y42">
        <v>0</v>
      </c>
      <c r="Z42">
        <v>2.89872</v>
      </c>
      <c r="AA42">
        <v>0</v>
      </c>
      <c r="AB42">
        <v>5.7374452800000002</v>
      </c>
      <c r="AC42">
        <v>4.2505073280000003</v>
      </c>
      <c r="AD42">
        <v>0</v>
      </c>
      <c r="AE42">
        <v>18.031795200000001</v>
      </c>
      <c r="AF42">
        <v>6.1515000000000004</v>
      </c>
      <c r="AG42">
        <v>26.059883520000003</v>
      </c>
      <c r="AH42">
        <v>0</v>
      </c>
      <c r="AI42">
        <v>0</v>
      </c>
      <c r="AJ42">
        <v>0</v>
      </c>
      <c r="AK42">
        <v>22.853400000000004</v>
      </c>
      <c r="AL42">
        <v>15.604200000000001</v>
      </c>
      <c r="AM42">
        <v>0</v>
      </c>
      <c r="AN42">
        <v>0</v>
      </c>
      <c r="AO42">
        <v>9.038736E-2</v>
      </c>
      <c r="AP42">
        <v>0.78766128000000002</v>
      </c>
      <c r="AQ42">
        <v>0</v>
      </c>
      <c r="AR42">
        <v>23.274086400000002</v>
      </c>
      <c r="AS42">
        <v>10.339207200000001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37.473562355235373</v>
      </c>
      <c r="BB42">
        <f t="shared" si="0"/>
        <v>1021.101647243845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512.33513252464263</v>
      </c>
      <c r="L43">
        <v>10.003781686670377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8.1532671883733929</v>
      </c>
      <c r="R43">
        <v>15.969760479041916</v>
      </c>
      <c r="S43">
        <v>9.886988950276244</v>
      </c>
      <c r="T43">
        <v>0</v>
      </c>
      <c r="U43">
        <v>62.109532510389066</v>
      </c>
      <c r="V43">
        <v>5.1200355555555559</v>
      </c>
      <c r="W43">
        <v>20.375383354925173</v>
      </c>
      <c r="X43">
        <v>64.786429238050232</v>
      </c>
      <c r="Y43">
        <v>0</v>
      </c>
      <c r="Z43">
        <v>2.89872</v>
      </c>
      <c r="AA43">
        <v>0</v>
      </c>
      <c r="AB43">
        <v>5.7374452800000002</v>
      </c>
      <c r="AC43">
        <v>4.2505073280000003</v>
      </c>
      <c r="AD43">
        <v>0</v>
      </c>
      <c r="AE43">
        <v>18.031795200000001</v>
      </c>
      <c r="AF43">
        <v>6.1515000000000004</v>
      </c>
      <c r="AG43">
        <v>26.059883520000003</v>
      </c>
      <c r="AH43">
        <v>0</v>
      </c>
      <c r="AI43">
        <v>0</v>
      </c>
      <c r="AJ43">
        <v>0</v>
      </c>
      <c r="AK43">
        <v>22.853400000000004</v>
      </c>
      <c r="AL43">
        <v>15.604200000000001</v>
      </c>
      <c r="AM43">
        <v>0</v>
      </c>
      <c r="AN43">
        <v>0</v>
      </c>
      <c r="AO43">
        <v>9.038736E-2</v>
      </c>
      <c r="AP43">
        <v>0.78766128000000002</v>
      </c>
      <c r="AQ43">
        <v>0</v>
      </c>
      <c r="AR43">
        <v>21.819455999999999</v>
      </c>
      <c r="AS43">
        <v>10.339207200000001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37.422068351235367</v>
      </c>
      <c r="BB43">
        <f t="shared" si="0"/>
        <v>1019.698510847845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512.33513252464263</v>
      </c>
      <c r="L44">
        <v>10.003781686670377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8.1532671883733929</v>
      </c>
      <c r="R44">
        <v>15.969760479041916</v>
      </c>
      <c r="S44">
        <v>9.886988950276244</v>
      </c>
      <c r="T44">
        <v>0</v>
      </c>
      <c r="U44">
        <v>62.109532510389066</v>
      </c>
      <c r="V44">
        <v>5.1200355555555559</v>
      </c>
      <c r="W44">
        <v>20.375383354925173</v>
      </c>
      <c r="X44">
        <v>64.786429238050232</v>
      </c>
      <c r="Y44">
        <v>0</v>
      </c>
      <c r="Z44">
        <v>2.8784289600000004</v>
      </c>
      <c r="AA44">
        <v>0</v>
      </c>
      <c r="AB44">
        <v>5.7374452800000002</v>
      </c>
      <c r="AC44">
        <v>4.2505073280000003</v>
      </c>
      <c r="AD44">
        <v>0</v>
      </c>
      <c r="AE44">
        <v>18.031795200000001</v>
      </c>
      <c r="AF44">
        <v>6.1515000000000004</v>
      </c>
      <c r="AG44">
        <v>26.059883520000003</v>
      </c>
      <c r="AH44">
        <v>0</v>
      </c>
      <c r="AI44">
        <v>0</v>
      </c>
      <c r="AJ44">
        <v>0</v>
      </c>
      <c r="AK44">
        <v>22.853400000000004</v>
      </c>
      <c r="AL44">
        <v>15.604200000000001</v>
      </c>
      <c r="AM44">
        <v>0</v>
      </c>
      <c r="AN44">
        <v>0</v>
      </c>
      <c r="AO44">
        <v>9.038736E-2</v>
      </c>
      <c r="AP44">
        <v>0.78766128000000002</v>
      </c>
      <c r="AQ44">
        <v>0</v>
      </c>
      <c r="AR44">
        <v>21.819455999999999</v>
      </c>
      <c r="AS44">
        <v>10.339207200000001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37.421350259235368</v>
      </c>
      <c r="BB44">
        <f t="shared" si="0"/>
        <v>1019.6789378998449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512.33513252464263</v>
      </c>
      <c r="L45">
        <v>10.003781686670377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8.1532671883733929</v>
      </c>
      <c r="R45">
        <v>15.969760479041916</v>
      </c>
      <c r="S45">
        <v>9.886988950276244</v>
      </c>
      <c r="T45">
        <v>0</v>
      </c>
      <c r="U45">
        <v>62.109532510389066</v>
      </c>
      <c r="V45">
        <v>5.1200355555555559</v>
      </c>
      <c r="W45">
        <v>20.375383354925173</v>
      </c>
      <c r="X45">
        <v>64.786429238050232</v>
      </c>
      <c r="Y45">
        <v>0</v>
      </c>
      <c r="Z45">
        <v>2.8784289600000004</v>
      </c>
      <c r="AA45">
        <v>0</v>
      </c>
      <c r="AB45">
        <v>5.7374452800000002</v>
      </c>
      <c r="AC45">
        <v>4.2505073280000003</v>
      </c>
      <c r="AD45">
        <v>0</v>
      </c>
      <c r="AE45">
        <v>18.031795200000001</v>
      </c>
      <c r="AF45">
        <v>6.1515000000000004</v>
      </c>
      <c r="AG45">
        <v>26.059883520000003</v>
      </c>
      <c r="AH45">
        <v>0</v>
      </c>
      <c r="AI45">
        <v>0</v>
      </c>
      <c r="AJ45">
        <v>0</v>
      </c>
      <c r="AK45">
        <v>22.853400000000004</v>
      </c>
      <c r="AL45">
        <v>15.604200000000001</v>
      </c>
      <c r="AM45">
        <v>0</v>
      </c>
      <c r="AN45">
        <v>0</v>
      </c>
      <c r="AO45">
        <v>9.038736E-2</v>
      </c>
      <c r="AP45">
        <v>0.78766128000000002</v>
      </c>
      <c r="AQ45">
        <v>0</v>
      </c>
      <c r="AR45">
        <v>21.819455999999999</v>
      </c>
      <c r="AS45">
        <v>14.415808896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37.565662156035366</v>
      </c>
      <c r="BB45">
        <f t="shared" si="0"/>
        <v>1023.611227699045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512.33513252464263</v>
      </c>
      <c r="L46">
        <v>10.003781686670377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8.1532671883733929</v>
      </c>
      <c r="R46">
        <v>15.969760479041916</v>
      </c>
      <c r="S46">
        <v>9.886988950276244</v>
      </c>
      <c r="T46">
        <v>0</v>
      </c>
      <c r="U46">
        <v>62.109532510389066</v>
      </c>
      <c r="V46">
        <v>5.1200355555555559</v>
      </c>
      <c r="W46">
        <v>20.375383354925173</v>
      </c>
      <c r="X46">
        <v>64.786429238050232</v>
      </c>
      <c r="Y46">
        <v>0</v>
      </c>
      <c r="Z46">
        <v>2.8784289600000004</v>
      </c>
      <c r="AA46">
        <v>0</v>
      </c>
      <c r="AB46">
        <v>5.7374452800000002</v>
      </c>
      <c r="AC46">
        <v>4.2505073280000003</v>
      </c>
      <c r="AD46">
        <v>0</v>
      </c>
      <c r="AE46">
        <v>18.031795200000001</v>
      </c>
      <c r="AF46">
        <v>6.1515000000000004</v>
      </c>
      <c r="AG46">
        <v>26.059883520000003</v>
      </c>
      <c r="AH46">
        <v>0</v>
      </c>
      <c r="AI46">
        <v>0</v>
      </c>
      <c r="AJ46">
        <v>0</v>
      </c>
      <c r="AK46">
        <v>22.853400000000004</v>
      </c>
      <c r="AL46">
        <v>15.604200000000001</v>
      </c>
      <c r="AM46">
        <v>0</v>
      </c>
      <c r="AN46">
        <v>0</v>
      </c>
      <c r="AO46">
        <v>9.038736E-2</v>
      </c>
      <c r="AP46">
        <v>0.78766128000000002</v>
      </c>
      <c r="AQ46">
        <v>0</v>
      </c>
      <c r="AR46">
        <v>21.819455999999999</v>
      </c>
      <c r="AS46">
        <v>14.415808896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37.565662156035366</v>
      </c>
      <c r="BB46">
        <f t="shared" si="0"/>
        <v>1023.611227699045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512.33513252464263</v>
      </c>
      <c r="L47">
        <v>10.003781686670377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8.1532671883733929</v>
      </c>
      <c r="R47">
        <v>15.969760479041916</v>
      </c>
      <c r="S47">
        <v>9.886988950276244</v>
      </c>
      <c r="T47">
        <v>0</v>
      </c>
      <c r="U47">
        <v>62.109532510389066</v>
      </c>
      <c r="V47">
        <v>5.1200355555555559</v>
      </c>
      <c r="W47">
        <v>20.375383354925173</v>
      </c>
      <c r="X47">
        <v>64.786429238050232</v>
      </c>
      <c r="Y47">
        <v>0</v>
      </c>
      <c r="Z47">
        <v>2.8784289600000004</v>
      </c>
      <c r="AA47">
        <v>0</v>
      </c>
      <c r="AB47">
        <v>5.7374452800000002</v>
      </c>
      <c r="AC47">
        <v>4.2505073280000003</v>
      </c>
      <c r="AD47">
        <v>0</v>
      </c>
      <c r="AE47">
        <v>12.960352800000001</v>
      </c>
      <c r="AF47">
        <v>6.1515000000000004</v>
      </c>
      <c r="AG47">
        <v>26.059883520000003</v>
      </c>
      <c r="AH47">
        <v>0</v>
      </c>
      <c r="AI47">
        <v>0</v>
      </c>
      <c r="AJ47">
        <v>0</v>
      </c>
      <c r="AK47">
        <v>22.853400000000004</v>
      </c>
      <c r="AL47">
        <v>26.006999999999994</v>
      </c>
      <c r="AM47">
        <v>0</v>
      </c>
      <c r="AN47">
        <v>0</v>
      </c>
      <c r="AO47">
        <v>9.038736E-2</v>
      </c>
      <c r="AP47">
        <v>0.78766128000000002</v>
      </c>
      <c r="AQ47">
        <v>0</v>
      </c>
      <c r="AR47">
        <v>21.819455999999999</v>
      </c>
      <c r="AS47">
        <v>14.415808896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37.754392864851873</v>
      </c>
      <c r="BB47">
        <f t="shared" si="0"/>
        <v>1028.7538545902282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512.33513252464263</v>
      </c>
      <c r="L48">
        <v>10.003781686670377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8.1532671883733929</v>
      </c>
      <c r="R48">
        <v>15.969760479041916</v>
      </c>
      <c r="S48">
        <v>9.886988950276244</v>
      </c>
      <c r="T48">
        <v>0</v>
      </c>
      <c r="U48">
        <v>62.109532510389066</v>
      </c>
      <c r="V48">
        <v>5.1200355555555559</v>
      </c>
      <c r="W48">
        <v>20.375383354925173</v>
      </c>
      <c r="X48">
        <v>64.786429238050232</v>
      </c>
      <c r="Y48">
        <v>0</v>
      </c>
      <c r="Z48">
        <v>2.8784289600000004</v>
      </c>
      <c r="AA48">
        <v>0</v>
      </c>
      <c r="AB48">
        <v>5.7374452800000002</v>
      </c>
      <c r="AC48">
        <v>4.2505073280000003</v>
      </c>
      <c r="AD48">
        <v>0</v>
      </c>
      <c r="AE48">
        <v>12.960352800000001</v>
      </c>
      <c r="AF48">
        <v>6.1515000000000004</v>
      </c>
      <c r="AG48">
        <v>26.059883520000003</v>
      </c>
      <c r="AH48">
        <v>0</v>
      </c>
      <c r="AI48">
        <v>0</v>
      </c>
      <c r="AJ48">
        <v>0</v>
      </c>
      <c r="AK48">
        <v>22.853400000000004</v>
      </c>
      <c r="AL48">
        <v>26.006999999999994</v>
      </c>
      <c r="AM48">
        <v>0</v>
      </c>
      <c r="AN48">
        <v>0</v>
      </c>
      <c r="AO48">
        <v>9.038736E-2</v>
      </c>
      <c r="AP48">
        <v>0.78766128000000002</v>
      </c>
      <c r="AQ48">
        <v>0</v>
      </c>
      <c r="AR48">
        <v>21.819455999999999</v>
      </c>
      <c r="AS48">
        <v>14.415808896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37.754392864851873</v>
      </c>
      <c r="BB48">
        <f t="shared" si="0"/>
        <v>1028.7538545902282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512.33513252464263</v>
      </c>
      <c r="L49">
        <v>10.003781686670377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8.1532671883733929</v>
      </c>
      <c r="R49">
        <v>15.969760479041916</v>
      </c>
      <c r="S49">
        <v>9.886988950276244</v>
      </c>
      <c r="T49">
        <v>0</v>
      </c>
      <c r="U49">
        <v>62.109532510389066</v>
      </c>
      <c r="V49">
        <v>5.1200355555555559</v>
      </c>
      <c r="W49">
        <v>20.375383354925173</v>
      </c>
      <c r="X49">
        <v>64.786429238050232</v>
      </c>
      <c r="Y49">
        <v>0</v>
      </c>
      <c r="Z49">
        <v>2.8784289600000004</v>
      </c>
      <c r="AA49">
        <v>0</v>
      </c>
      <c r="AB49">
        <v>5.7374452800000002</v>
      </c>
      <c r="AC49">
        <v>4.2505073280000003</v>
      </c>
      <c r="AD49">
        <v>0</v>
      </c>
      <c r="AE49">
        <v>12.960352800000001</v>
      </c>
      <c r="AF49">
        <v>6.1515000000000004</v>
      </c>
      <c r="AG49">
        <v>26.059883520000003</v>
      </c>
      <c r="AH49">
        <v>0</v>
      </c>
      <c r="AI49">
        <v>0</v>
      </c>
      <c r="AJ49">
        <v>0</v>
      </c>
      <c r="AK49">
        <v>22.853400000000004</v>
      </c>
      <c r="AL49">
        <v>26.006999999999994</v>
      </c>
      <c r="AM49">
        <v>0</v>
      </c>
      <c r="AN49">
        <v>0</v>
      </c>
      <c r="AO49">
        <v>9.038736E-2</v>
      </c>
      <c r="AP49">
        <v>2.7568144800000005</v>
      </c>
      <c r="AQ49">
        <v>0</v>
      </c>
      <c r="AR49">
        <v>21.819455999999999</v>
      </c>
      <c r="AS49">
        <v>14.415808896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37.82410093205187</v>
      </c>
      <c r="BB49">
        <f t="shared" si="0"/>
        <v>1030.6532997230283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512.33513252464263</v>
      </c>
      <c r="L50">
        <v>10.003781686670377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8.1532671883733929</v>
      </c>
      <c r="R50">
        <v>15.969760479041916</v>
      </c>
      <c r="S50">
        <v>9.886988950276244</v>
      </c>
      <c r="T50">
        <v>0</v>
      </c>
      <c r="U50">
        <v>62.109532510389066</v>
      </c>
      <c r="V50">
        <v>5.1200355555555559</v>
      </c>
      <c r="W50">
        <v>20.375383354925173</v>
      </c>
      <c r="X50">
        <v>64.786429238050232</v>
      </c>
      <c r="Y50">
        <v>0</v>
      </c>
      <c r="Z50">
        <v>2.8784289600000004</v>
      </c>
      <c r="AA50">
        <v>0</v>
      </c>
      <c r="AB50">
        <v>5.7374452800000002</v>
      </c>
      <c r="AC50">
        <v>4.2505073280000003</v>
      </c>
      <c r="AD50">
        <v>0</v>
      </c>
      <c r="AE50">
        <v>12.960352800000001</v>
      </c>
      <c r="AF50">
        <v>6.1515000000000004</v>
      </c>
      <c r="AG50">
        <v>26.059883520000003</v>
      </c>
      <c r="AH50">
        <v>0</v>
      </c>
      <c r="AI50">
        <v>0</v>
      </c>
      <c r="AJ50">
        <v>0</v>
      </c>
      <c r="AK50">
        <v>22.853400000000004</v>
      </c>
      <c r="AL50">
        <v>26.006999999999994</v>
      </c>
      <c r="AM50">
        <v>0</v>
      </c>
      <c r="AN50">
        <v>0</v>
      </c>
      <c r="AO50">
        <v>9.038736E-2</v>
      </c>
      <c r="AP50">
        <v>2.7568144800000005</v>
      </c>
      <c r="AQ50">
        <v>0</v>
      </c>
      <c r="AR50">
        <v>21.819455999999999</v>
      </c>
      <c r="AS50">
        <v>14.415808896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37.82410093205187</v>
      </c>
      <c r="BB50">
        <f t="shared" si="0"/>
        <v>1030.6532997230283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512.33513252464263</v>
      </c>
      <c r="L51">
        <v>10.003781686670377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8.1532671883733929</v>
      </c>
      <c r="R51">
        <v>15.969760479041916</v>
      </c>
      <c r="S51">
        <v>9.886988950276244</v>
      </c>
      <c r="T51">
        <v>0</v>
      </c>
      <c r="U51">
        <v>62.109532510389066</v>
      </c>
      <c r="V51">
        <v>5.1200355555555559</v>
      </c>
      <c r="W51">
        <v>20.375383354925173</v>
      </c>
      <c r="X51">
        <v>64.786429238050232</v>
      </c>
      <c r="Y51">
        <v>0</v>
      </c>
      <c r="Z51">
        <v>2.8784289600000004</v>
      </c>
      <c r="AA51">
        <v>0</v>
      </c>
      <c r="AB51">
        <v>5.7374452800000002</v>
      </c>
      <c r="AC51">
        <v>4.2505073280000003</v>
      </c>
      <c r="AD51">
        <v>0</v>
      </c>
      <c r="AE51">
        <v>12.960352800000001</v>
      </c>
      <c r="AF51">
        <v>6.1515000000000004</v>
      </c>
      <c r="AG51">
        <v>26.059883520000003</v>
      </c>
      <c r="AH51">
        <v>0</v>
      </c>
      <c r="AI51">
        <v>0</v>
      </c>
      <c r="AJ51">
        <v>0</v>
      </c>
      <c r="AK51">
        <v>22.853400000000004</v>
      </c>
      <c r="AL51">
        <v>26.006999999999994</v>
      </c>
      <c r="AM51">
        <v>0</v>
      </c>
      <c r="AN51">
        <v>0</v>
      </c>
      <c r="AO51">
        <v>9.038736E-2</v>
      </c>
      <c r="AP51">
        <v>2.7568144800000005</v>
      </c>
      <c r="AQ51">
        <v>0</v>
      </c>
      <c r="AR51">
        <v>21.819455999999999</v>
      </c>
      <c r="AS51">
        <v>14.415808896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37.82410093205187</v>
      </c>
      <c r="BB51">
        <f t="shared" si="0"/>
        <v>1030.6532997230283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512.33513252464263</v>
      </c>
      <c r="L52">
        <v>10.003781686670377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8.1532671883733929</v>
      </c>
      <c r="R52">
        <v>15.969760479041916</v>
      </c>
      <c r="S52">
        <v>9.886988950276244</v>
      </c>
      <c r="T52">
        <v>0</v>
      </c>
      <c r="U52">
        <v>62.109532510389066</v>
      </c>
      <c r="V52">
        <v>5.1200355555555559</v>
      </c>
      <c r="W52">
        <v>20.375383354925173</v>
      </c>
      <c r="X52">
        <v>64.786429238050232</v>
      </c>
      <c r="Y52">
        <v>0</v>
      </c>
      <c r="Z52">
        <v>2.8784289600000004</v>
      </c>
      <c r="AA52">
        <v>0</v>
      </c>
      <c r="AB52">
        <v>5.7374452800000002</v>
      </c>
      <c r="AC52">
        <v>4.2505073280000003</v>
      </c>
      <c r="AD52">
        <v>0</v>
      </c>
      <c r="AE52">
        <v>12.960352800000001</v>
      </c>
      <c r="AF52">
        <v>6.1515000000000004</v>
      </c>
      <c r="AG52">
        <v>26.059883520000003</v>
      </c>
      <c r="AH52">
        <v>0</v>
      </c>
      <c r="AI52">
        <v>0</v>
      </c>
      <c r="AJ52">
        <v>0</v>
      </c>
      <c r="AK52">
        <v>22.853400000000004</v>
      </c>
      <c r="AL52">
        <v>26.006999999999994</v>
      </c>
      <c r="AM52">
        <v>0</v>
      </c>
      <c r="AN52">
        <v>0</v>
      </c>
      <c r="AO52">
        <v>9.038736E-2</v>
      </c>
      <c r="AP52">
        <v>0.90018431999999993</v>
      </c>
      <c r="AQ52">
        <v>0</v>
      </c>
      <c r="AR52">
        <v>21.819455999999999</v>
      </c>
      <c r="AS52">
        <v>14.415808896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37.758376408851873</v>
      </c>
      <c r="BB52">
        <f t="shared" si="0"/>
        <v>1028.8623940862283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10.003781686670377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9.0288835098335873</v>
      </c>
      <c r="R53">
        <v>18.615252815647921</v>
      </c>
      <c r="S53">
        <v>9.8857281105990786</v>
      </c>
      <c r="T53">
        <v>0</v>
      </c>
      <c r="U53">
        <v>62.109532510389066</v>
      </c>
      <c r="V53">
        <v>5.1200355555555559</v>
      </c>
      <c r="W53">
        <v>20.375383354925173</v>
      </c>
      <c r="X53">
        <v>64.786429238050232</v>
      </c>
      <c r="Y53">
        <v>0</v>
      </c>
      <c r="Z53">
        <v>2.8784289600000004</v>
      </c>
      <c r="AA53">
        <v>0</v>
      </c>
      <c r="AB53">
        <v>5.7374452800000002</v>
      </c>
      <c r="AC53">
        <v>4.2505073280000003</v>
      </c>
      <c r="AD53">
        <v>4.003264080000001</v>
      </c>
      <c r="AE53">
        <v>12.960352800000001</v>
      </c>
      <c r="AF53">
        <v>6.1515000000000004</v>
      </c>
      <c r="AG53">
        <v>26.059883520000003</v>
      </c>
      <c r="AH53">
        <v>0</v>
      </c>
      <c r="AI53">
        <v>0</v>
      </c>
      <c r="AJ53">
        <v>0</v>
      </c>
      <c r="AK53">
        <v>22.853400000000004</v>
      </c>
      <c r="AL53">
        <v>26.006999999999994</v>
      </c>
      <c r="AM53">
        <v>0</v>
      </c>
      <c r="AN53">
        <v>0</v>
      </c>
      <c r="AO53">
        <v>9.038736E-2</v>
      </c>
      <c r="AP53">
        <v>0.90018431999999993</v>
      </c>
      <c r="AQ53">
        <v>0</v>
      </c>
      <c r="AR53">
        <v>21.819455999999999</v>
      </c>
      <c r="AS53">
        <v>14.415808896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38.024693867966519</v>
      </c>
      <c r="BB53">
        <f t="shared" si="0"/>
        <v>1036.1191885255028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10.003781686670377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9.0288835098335873</v>
      </c>
      <c r="R54">
        <v>18.615252815647921</v>
      </c>
      <c r="S54">
        <v>9.8857281105990786</v>
      </c>
      <c r="T54">
        <v>0</v>
      </c>
      <c r="U54">
        <v>62.109532510389066</v>
      </c>
      <c r="V54">
        <v>5.1200355555555559</v>
      </c>
      <c r="W54">
        <v>20.375383354925173</v>
      </c>
      <c r="X54">
        <v>64.786429238050232</v>
      </c>
      <c r="Y54">
        <v>0</v>
      </c>
      <c r="Z54">
        <v>2.8784289600000004</v>
      </c>
      <c r="AA54">
        <v>0</v>
      </c>
      <c r="AB54">
        <v>5.7374452800000002</v>
      </c>
      <c r="AC54">
        <v>4.2505073280000003</v>
      </c>
      <c r="AD54">
        <v>4.003264080000001</v>
      </c>
      <c r="AE54">
        <v>12.960352800000001</v>
      </c>
      <c r="AF54">
        <v>6.1515000000000004</v>
      </c>
      <c r="AG54">
        <v>26.059883520000003</v>
      </c>
      <c r="AH54">
        <v>0</v>
      </c>
      <c r="AI54">
        <v>0</v>
      </c>
      <c r="AJ54">
        <v>0</v>
      </c>
      <c r="AK54">
        <v>22.853400000000004</v>
      </c>
      <c r="AL54">
        <v>26.006999999999994</v>
      </c>
      <c r="AM54">
        <v>0</v>
      </c>
      <c r="AN54">
        <v>0</v>
      </c>
      <c r="AO54">
        <v>9.038736E-2</v>
      </c>
      <c r="AP54">
        <v>0.90018431999999993</v>
      </c>
      <c r="AQ54">
        <v>0</v>
      </c>
      <c r="AR54">
        <v>21.819455999999999</v>
      </c>
      <c r="AS54">
        <v>14.415808896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38.024693867966519</v>
      </c>
      <c r="BB54">
        <f t="shared" si="0"/>
        <v>1036.1191885255028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512.33513252464263</v>
      </c>
      <c r="L55">
        <v>10.003781686670377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9.0288835098335873</v>
      </c>
      <c r="R55">
        <v>18.615252815647921</v>
      </c>
      <c r="S55">
        <v>9.8857281105990786</v>
      </c>
      <c r="T55">
        <v>0</v>
      </c>
      <c r="U55">
        <v>62.109532510389066</v>
      </c>
      <c r="V55">
        <v>5.1200355555555559</v>
      </c>
      <c r="W55">
        <v>20.375383354925173</v>
      </c>
      <c r="X55">
        <v>64.786429238050232</v>
      </c>
      <c r="Y55">
        <v>0</v>
      </c>
      <c r="Z55">
        <v>2.8784289600000004</v>
      </c>
      <c r="AA55">
        <v>0</v>
      </c>
      <c r="AB55">
        <v>5.7374452800000002</v>
      </c>
      <c r="AC55">
        <v>4.2505073280000003</v>
      </c>
      <c r="AD55">
        <v>4.003264080000001</v>
      </c>
      <c r="AE55">
        <v>12.960352800000001</v>
      </c>
      <c r="AF55">
        <v>6.1515000000000004</v>
      </c>
      <c r="AG55">
        <v>26.059883520000003</v>
      </c>
      <c r="AH55">
        <v>0</v>
      </c>
      <c r="AI55">
        <v>0</v>
      </c>
      <c r="AJ55">
        <v>0</v>
      </c>
      <c r="AK55">
        <v>22.853400000000004</v>
      </c>
      <c r="AL55">
        <v>26.006999999999994</v>
      </c>
      <c r="AM55">
        <v>0</v>
      </c>
      <c r="AN55">
        <v>0</v>
      </c>
      <c r="AO55">
        <v>5.7718785600000003E-2</v>
      </c>
      <c r="AP55">
        <v>0.90018431999999993</v>
      </c>
      <c r="AQ55">
        <v>0</v>
      </c>
      <c r="AR55">
        <v>21.819455999999999</v>
      </c>
      <c r="AS55">
        <v>14.415808896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38.023537454366519</v>
      </c>
      <c r="BB55">
        <f t="shared" si="0"/>
        <v>1036.0876763647027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512.33513252464263</v>
      </c>
      <c r="L56">
        <v>10.003781686670377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9.0288835098335873</v>
      </c>
      <c r="R56">
        <v>18.615252815647921</v>
      </c>
      <c r="S56">
        <v>9.8857281105990786</v>
      </c>
      <c r="T56">
        <v>0</v>
      </c>
      <c r="U56">
        <v>62.109532510389066</v>
      </c>
      <c r="V56">
        <v>5.1200355555555559</v>
      </c>
      <c r="W56">
        <v>20.375383354925173</v>
      </c>
      <c r="X56">
        <v>64.786429238050232</v>
      </c>
      <c r="Y56">
        <v>0</v>
      </c>
      <c r="Z56">
        <v>2.8784289600000004</v>
      </c>
      <c r="AA56">
        <v>0</v>
      </c>
      <c r="AB56">
        <v>5.7374452800000002</v>
      </c>
      <c r="AC56">
        <v>4.2505073280000003</v>
      </c>
      <c r="AD56">
        <v>4.003264080000001</v>
      </c>
      <c r="AE56">
        <v>12.960352800000001</v>
      </c>
      <c r="AF56">
        <v>6.1515000000000004</v>
      </c>
      <c r="AG56">
        <v>26.059883520000003</v>
      </c>
      <c r="AH56">
        <v>10.273283280000001</v>
      </c>
      <c r="AI56">
        <v>0</v>
      </c>
      <c r="AJ56">
        <v>0</v>
      </c>
      <c r="AK56">
        <v>22.853400000000004</v>
      </c>
      <c r="AL56">
        <v>26.006999999999994</v>
      </c>
      <c r="AM56">
        <v>0</v>
      </c>
      <c r="AN56">
        <v>0</v>
      </c>
      <c r="AO56">
        <v>8.5222367999999993E-2</v>
      </c>
      <c r="AP56">
        <v>0.90018431999999993</v>
      </c>
      <c r="AQ56">
        <v>0</v>
      </c>
      <c r="AR56">
        <v>21.819455999999999</v>
      </c>
      <c r="AS56">
        <v>14.415808896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38.388185450366521</v>
      </c>
      <c r="BB56">
        <f t="shared" si="0"/>
        <v>1046.0238152311026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10.003781686670377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9.0288835098335873</v>
      </c>
      <c r="R57">
        <v>18.615252815647921</v>
      </c>
      <c r="S57">
        <v>9.8857281105990786</v>
      </c>
      <c r="T57">
        <v>0</v>
      </c>
      <c r="U57">
        <v>62.109532510389066</v>
      </c>
      <c r="V57">
        <v>5.1200355555555559</v>
      </c>
      <c r="W57">
        <v>20.375383354925173</v>
      </c>
      <c r="X57">
        <v>64.786429238050232</v>
      </c>
      <c r="Y57">
        <v>0</v>
      </c>
      <c r="Z57">
        <v>2.8784289600000004</v>
      </c>
      <c r="AA57">
        <v>0</v>
      </c>
      <c r="AB57">
        <v>5.7374452800000002</v>
      </c>
      <c r="AC57">
        <v>8.5010146560000006</v>
      </c>
      <c r="AD57">
        <v>4.003264080000001</v>
      </c>
      <c r="AE57">
        <v>12.960352800000001</v>
      </c>
      <c r="AF57">
        <v>6.1515000000000004</v>
      </c>
      <c r="AG57">
        <v>26.059883520000003</v>
      </c>
      <c r="AH57">
        <v>20.546566560000002</v>
      </c>
      <c r="AI57">
        <v>0</v>
      </c>
      <c r="AJ57">
        <v>0</v>
      </c>
      <c r="AK57">
        <v>22.853400000000004</v>
      </c>
      <c r="AL57">
        <v>26.006999999999994</v>
      </c>
      <c r="AM57">
        <v>0</v>
      </c>
      <c r="AN57">
        <v>0</v>
      </c>
      <c r="AO57">
        <v>8.9354361600000001E-2</v>
      </c>
      <c r="AP57">
        <v>0.90018431999999993</v>
      </c>
      <c r="AQ57">
        <v>0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38.888084207966529</v>
      </c>
      <c r="BB57">
        <f t="shared" si="0"/>
        <v>1059.6453607927028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10.003781686670377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9.0288835098335873</v>
      </c>
      <c r="R58">
        <v>18.615252815647921</v>
      </c>
      <c r="S58">
        <v>9.8857281105990786</v>
      </c>
      <c r="T58">
        <v>0</v>
      </c>
      <c r="U58">
        <v>62.109532510389066</v>
      </c>
      <c r="V58">
        <v>5.1200355555555559</v>
      </c>
      <c r="W58">
        <v>20.375383354925173</v>
      </c>
      <c r="X58">
        <v>64.786429238050232</v>
      </c>
      <c r="Y58">
        <v>0</v>
      </c>
      <c r="Z58">
        <v>2.8784289600000004</v>
      </c>
      <c r="AA58">
        <v>0</v>
      </c>
      <c r="AB58">
        <v>5.7374452800000002</v>
      </c>
      <c r="AC58">
        <v>8.5010146560000006</v>
      </c>
      <c r="AD58">
        <v>4.003264080000001</v>
      </c>
      <c r="AE58">
        <v>12.960352800000001</v>
      </c>
      <c r="AF58">
        <v>6.1515000000000004</v>
      </c>
      <c r="AG58">
        <v>26.059883520000003</v>
      </c>
      <c r="AH58">
        <v>20.546566560000002</v>
      </c>
      <c r="AI58">
        <v>0</v>
      </c>
      <c r="AJ58">
        <v>0</v>
      </c>
      <c r="AK58">
        <v>22.853400000000004</v>
      </c>
      <c r="AL58">
        <v>26.006999999999994</v>
      </c>
      <c r="AM58">
        <v>0</v>
      </c>
      <c r="AN58">
        <v>0</v>
      </c>
      <c r="AO58">
        <v>0.108464832</v>
      </c>
      <c r="AP58">
        <v>0.90018431999999993</v>
      </c>
      <c r="AQ58">
        <v>0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38.888760575966515</v>
      </c>
      <c r="BB58">
        <f t="shared" si="0"/>
        <v>1059.6637948951029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10.003781686670377</v>
      </c>
      <c r="M59">
        <v>63.769664187514081</v>
      </c>
      <c r="N59">
        <v>51.882515579741941</v>
      </c>
      <c r="O59">
        <v>73.282949377567277</v>
      </c>
      <c r="P59">
        <v>24.820975398332372</v>
      </c>
      <c r="Q59">
        <v>9.0288835098335873</v>
      </c>
      <c r="R59">
        <v>18.615252815647921</v>
      </c>
      <c r="S59">
        <v>9.8857281105990786</v>
      </c>
      <c r="T59">
        <v>0</v>
      </c>
      <c r="U59">
        <v>62.109532510389066</v>
      </c>
      <c r="V59">
        <v>5.1200355555555559</v>
      </c>
      <c r="W59">
        <v>20.375383354925173</v>
      </c>
      <c r="X59">
        <v>64.786429238050232</v>
      </c>
      <c r="Y59">
        <v>0</v>
      </c>
      <c r="Z59">
        <v>5.7568579200000007</v>
      </c>
      <c r="AA59">
        <v>0</v>
      </c>
      <c r="AB59">
        <v>11.533435920000001</v>
      </c>
      <c r="AC59">
        <v>8.5010146560000006</v>
      </c>
      <c r="AD59">
        <v>4.003264080000001</v>
      </c>
      <c r="AE59">
        <v>12.960352800000001</v>
      </c>
      <c r="AF59">
        <v>6.1515000000000004</v>
      </c>
      <c r="AG59">
        <v>26.059883520000003</v>
      </c>
      <c r="AH59">
        <v>20.546566560000002</v>
      </c>
      <c r="AI59">
        <v>0</v>
      </c>
      <c r="AJ59">
        <v>0</v>
      </c>
      <c r="AK59">
        <v>22.853400000000004</v>
      </c>
      <c r="AL59">
        <v>26.006999999999994</v>
      </c>
      <c r="AM59">
        <v>0</v>
      </c>
      <c r="AN59">
        <v>0</v>
      </c>
      <c r="AO59">
        <v>0.12344330880000001</v>
      </c>
      <c r="AP59">
        <v>0.90018431999999993</v>
      </c>
      <c r="AQ59">
        <v>6.9872000000000014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39.443712595166517</v>
      </c>
      <c r="BB59">
        <f t="shared" si="0"/>
        <v>1074.7854409527031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10.003781686670377</v>
      </c>
      <c r="M60">
        <v>63.769664187514081</v>
      </c>
      <c r="N60">
        <v>51.882515579741941</v>
      </c>
      <c r="O60">
        <v>73.282949377567277</v>
      </c>
      <c r="P60">
        <v>24.820975398332372</v>
      </c>
      <c r="Q60">
        <v>9.0288835098335873</v>
      </c>
      <c r="R60">
        <v>18.615252815647921</v>
      </c>
      <c r="S60">
        <v>9.8857281105990786</v>
      </c>
      <c r="T60">
        <v>0</v>
      </c>
      <c r="U60">
        <v>62.109532510389066</v>
      </c>
      <c r="V60">
        <v>5.1200355555555559</v>
      </c>
      <c r="W60">
        <v>20.375383354925173</v>
      </c>
      <c r="X60">
        <v>64.786429238050232</v>
      </c>
      <c r="Y60">
        <v>0</v>
      </c>
      <c r="Z60">
        <v>5.7568579200000007</v>
      </c>
      <c r="AA60">
        <v>0</v>
      </c>
      <c r="AB60">
        <v>11.533435920000001</v>
      </c>
      <c r="AC60">
        <v>8.5010146560000006</v>
      </c>
      <c r="AD60">
        <v>4.003264080000001</v>
      </c>
      <c r="AE60">
        <v>12.960352800000001</v>
      </c>
      <c r="AF60">
        <v>6.1515000000000004</v>
      </c>
      <c r="AG60">
        <v>26.059883520000003</v>
      </c>
      <c r="AH60">
        <v>20.546566560000002</v>
      </c>
      <c r="AI60">
        <v>0</v>
      </c>
      <c r="AJ60">
        <v>0</v>
      </c>
      <c r="AK60">
        <v>22.853400000000004</v>
      </c>
      <c r="AL60">
        <v>26.006999999999994</v>
      </c>
      <c r="AM60">
        <v>0</v>
      </c>
      <c r="AN60">
        <v>0</v>
      </c>
      <c r="AO60">
        <v>0.12189381119999998</v>
      </c>
      <c r="AP60">
        <v>0.90018431999999993</v>
      </c>
      <c r="AQ60">
        <v>20.524900000000002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39.922892275166518</v>
      </c>
      <c r="BB60">
        <f t="shared" si="0"/>
        <v>1087.8424117751028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10.003781686670377</v>
      </c>
      <c r="M61">
        <v>63.769664187514081</v>
      </c>
      <c r="N61">
        <v>51.882515579741941</v>
      </c>
      <c r="O61">
        <v>73.282949377567277</v>
      </c>
      <c r="P61">
        <v>24.820975398332372</v>
      </c>
      <c r="Q61">
        <v>9.0288835098335873</v>
      </c>
      <c r="R61">
        <v>18.615252815647921</v>
      </c>
      <c r="S61">
        <v>9.8857281105990786</v>
      </c>
      <c r="T61">
        <v>0</v>
      </c>
      <c r="U61">
        <v>62.109532510389066</v>
      </c>
      <c r="V61">
        <v>5.1200355555555559</v>
      </c>
      <c r="W61">
        <v>20.375383354925173</v>
      </c>
      <c r="X61">
        <v>64.786429238050232</v>
      </c>
      <c r="Y61">
        <v>0</v>
      </c>
      <c r="Z61">
        <v>5.7568579200000007</v>
      </c>
      <c r="AA61">
        <v>3.0880152000000005</v>
      </c>
      <c r="AB61">
        <v>11.533435920000001</v>
      </c>
      <c r="AC61">
        <v>8.5010146560000006</v>
      </c>
      <c r="AD61">
        <v>4.003264080000001</v>
      </c>
      <c r="AE61">
        <v>12.960352800000001</v>
      </c>
      <c r="AF61">
        <v>6.1515000000000004</v>
      </c>
      <c r="AG61">
        <v>26.059883520000003</v>
      </c>
      <c r="AH61">
        <v>20.546566560000002</v>
      </c>
      <c r="AI61">
        <v>0</v>
      </c>
      <c r="AJ61">
        <v>0</v>
      </c>
      <c r="AK61">
        <v>22.853400000000004</v>
      </c>
      <c r="AL61">
        <v>26.006999999999994</v>
      </c>
      <c r="AM61">
        <v>0</v>
      </c>
      <c r="AN61">
        <v>0</v>
      </c>
      <c r="AO61">
        <v>0.11737444319999998</v>
      </c>
      <c r="AP61">
        <v>0.90018431999999993</v>
      </c>
      <c r="AQ61">
        <v>22.402710000000006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40.098522720036357</v>
      </c>
      <c r="BB61">
        <f t="shared" si="0"/>
        <v>1092.6280871622334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10.003781686670377</v>
      </c>
      <c r="M62">
        <v>63.769664187514081</v>
      </c>
      <c r="N62">
        <v>51.882515579741941</v>
      </c>
      <c r="O62">
        <v>73.282949377567277</v>
      </c>
      <c r="P62">
        <v>24.820975398332372</v>
      </c>
      <c r="Q62">
        <v>9.0288835098335873</v>
      </c>
      <c r="R62">
        <v>18.615252815647921</v>
      </c>
      <c r="S62">
        <v>9.8857281105990786</v>
      </c>
      <c r="T62">
        <v>0</v>
      </c>
      <c r="U62">
        <v>62.109532510389066</v>
      </c>
      <c r="V62">
        <v>5.1200355555555559</v>
      </c>
      <c r="W62">
        <v>20.375383354925173</v>
      </c>
      <c r="X62">
        <v>64.786429238050232</v>
      </c>
      <c r="Y62">
        <v>0</v>
      </c>
      <c r="Z62">
        <v>5.7568579200000007</v>
      </c>
      <c r="AA62">
        <v>3.4696800000000003</v>
      </c>
      <c r="AB62">
        <v>11.533435920000001</v>
      </c>
      <c r="AC62">
        <v>8.5010146560000006</v>
      </c>
      <c r="AD62">
        <v>4.003264080000001</v>
      </c>
      <c r="AE62">
        <v>12.960352800000001</v>
      </c>
      <c r="AF62">
        <v>6.1515000000000004</v>
      </c>
      <c r="AG62">
        <v>26.059883520000003</v>
      </c>
      <c r="AH62">
        <v>20.546566560000002</v>
      </c>
      <c r="AI62">
        <v>0</v>
      </c>
      <c r="AJ62">
        <v>0</v>
      </c>
      <c r="AK62">
        <v>22.853400000000004</v>
      </c>
      <c r="AL62">
        <v>26.006999999999994</v>
      </c>
      <c r="AM62">
        <v>2.3184297714285718</v>
      </c>
      <c r="AN62">
        <v>0</v>
      </c>
      <c r="AO62">
        <v>0.1106599536</v>
      </c>
      <c r="AP62">
        <v>0.90018431999999993</v>
      </c>
      <c r="AQ62">
        <v>22.402710000000006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40.193868077680804</v>
      </c>
      <c r="BB62">
        <f t="shared" si="0"/>
        <v>1095.2261218864173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10.003781686670377</v>
      </c>
      <c r="M63">
        <v>63.769664187514081</v>
      </c>
      <c r="N63">
        <v>51.882515579741941</v>
      </c>
      <c r="O63">
        <v>73.282949377567277</v>
      </c>
      <c r="P63">
        <v>24.820975398332372</v>
      </c>
      <c r="Q63">
        <v>9.0288835098335873</v>
      </c>
      <c r="R63">
        <v>18.615252815647921</v>
      </c>
      <c r="S63">
        <v>9.8857281105990786</v>
      </c>
      <c r="T63">
        <v>0</v>
      </c>
      <c r="U63">
        <v>62.109532510389066</v>
      </c>
      <c r="V63">
        <v>5.1200355555555559</v>
      </c>
      <c r="W63">
        <v>20.375383354925173</v>
      </c>
      <c r="X63">
        <v>64.786429238050232</v>
      </c>
      <c r="Y63">
        <v>0</v>
      </c>
      <c r="Z63">
        <v>5.7568579200000007</v>
      </c>
      <c r="AA63">
        <v>6.1413335999999994</v>
      </c>
      <c r="AB63">
        <v>11.533435920000001</v>
      </c>
      <c r="AC63">
        <v>8.5010146560000006</v>
      </c>
      <c r="AD63">
        <v>4.003264080000001</v>
      </c>
      <c r="AE63">
        <v>18.031795200000001</v>
      </c>
      <c r="AF63">
        <v>6.1515000000000004</v>
      </c>
      <c r="AG63">
        <v>26.059883520000003</v>
      </c>
      <c r="AH63">
        <v>20.546566560000002</v>
      </c>
      <c r="AI63">
        <v>0</v>
      </c>
      <c r="AJ63">
        <v>0</v>
      </c>
      <c r="AK63">
        <v>22.853400000000004</v>
      </c>
      <c r="AL63">
        <v>26.006999999999994</v>
      </c>
      <c r="AM63">
        <v>2.3184297714285718</v>
      </c>
      <c r="AN63">
        <v>0</v>
      </c>
      <c r="AO63">
        <v>0.11143470240000002</v>
      </c>
      <c r="AP63">
        <v>0.90018431999999993</v>
      </c>
      <c r="AQ63">
        <v>22.402710000000006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40.46800090648081</v>
      </c>
      <c r="BB63">
        <f t="shared" si="0"/>
        <v>1102.6958598064175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10.003781686670377</v>
      </c>
      <c r="M64">
        <v>63.769664187514081</v>
      </c>
      <c r="N64">
        <v>51.882515579741941</v>
      </c>
      <c r="O64">
        <v>73.282949377567277</v>
      </c>
      <c r="P64">
        <v>24.820975398332372</v>
      </c>
      <c r="Q64">
        <v>9.0288835098335873</v>
      </c>
      <c r="R64">
        <v>18.615252815647921</v>
      </c>
      <c r="S64">
        <v>9.8857281105990786</v>
      </c>
      <c r="T64">
        <v>0</v>
      </c>
      <c r="U64">
        <v>62.109532510389066</v>
      </c>
      <c r="V64">
        <v>5.1200355555555559</v>
      </c>
      <c r="W64">
        <v>20.375383354925173</v>
      </c>
      <c r="X64">
        <v>64.786429238050232</v>
      </c>
      <c r="Y64">
        <v>0</v>
      </c>
      <c r="Z64">
        <v>5.7568579200000007</v>
      </c>
      <c r="AA64">
        <v>6.1413335999999994</v>
      </c>
      <c r="AB64">
        <v>11.533435920000001</v>
      </c>
      <c r="AC64">
        <v>8.5010146560000006</v>
      </c>
      <c r="AD64">
        <v>4.003264080000001</v>
      </c>
      <c r="AE64">
        <v>18.031795200000001</v>
      </c>
      <c r="AF64">
        <v>6.1515000000000004</v>
      </c>
      <c r="AG64">
        <v>26.059883520000003</v>
      </c>
      <c r="AH64">
        <v>20.546566560000002</v>
      </c>
      <c r="AI64">
        <v>0</v>
      </c>
      <c r="AJ64">
        <v>0</v>
      </c>
      <c r="AK64">
        <v>22.853400000000004</v>
      </c>
      <c r="AL64">
        <v>26.006999999999994</v>
      </c>
      <c r="AM64">
        <v>2.3184297714285718</v>
      </c>
      <c r="AN64">
        <v>0</v>
      </c>
      <c r="AO64">
        <v>0.1128550752</v>
      </c>
      <c r="AP64">
        <v>0.90018431999999993</v>
      </c>
      <c r="AQ64">
        <v>22.402710000000006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40.468050975280818</v>
      </c>
      <c r="BB64">
        <f t="shared" si="0"/>
        <v>1102.6972301104174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512.33513252464263</v>
      </c>
      <c r="L65">
        <v>10.003781686670377</v>
      </c>
      <c r="M65">
        <v>63.769664187514081</v>
      </c>
      <c r="N65">
        <v>51.882515579741941</v>
      </c>
      <c r="O65">
        <v>73.282949377567277</v>
      </c>
      <c r="P65">
        <v>24.820975398332372</v>
      </c>
      <c r="Q65">
        <v>9.0288835098335873</v>
      </c>
      <c r="R65">
        <v>18.615252815647921</v>
      </c>
      <c r="S65">
        <v>9.8857281105990786</v>
      </c>
      <c r="T65">
        <v>0</v>
      </c>
      <c r="U65">
        <v>62.109532510389066</v>
      </c>
      <c r="V65">
        <v>5.1200355555555559</v>
      </c>
      <c r="W65">
        <v>20.375383354925173</v>
      </c>
      <c r="X65">
        <v>64.786429238050232</v>
      </c>
      <c r="Y65">
        <v>0</v>
      </c>
      <c r="Z65">
        <v>5.7568579200000007</v>
      </c>
      <c r="AA65">
        <v>6.1413335999999994</v>
      </c>
      <c r="AB65">
        <v>11.533435920000001</v>
      </c>
      <c r="AC65">
        <v>8.5010146560000006</v>
      </c>
      <c r="AD65">
        <v>8.0065281600000002</v>
      </c>
      <c r="AE65">
        <v>18.031795200000001</v>
      </c>
      <c r="AF65">
        <v>6.1515000000000004</v>
      </c>
      <c r="AG65">
        <v>26.059883520000003</v>
      </c>
      <c r="AH65">
        <v>20.546566560000002</v>
      </c>
      <c r="AI65">
        <v>0</v>
      </c>
      <c r="AJ65">
        <v>0</v>
      </c>
      <c r="AK65">
        <v>22.853400000000004</v>
      </c>
      <c r="AL65">
        <v>15.604200000000001</v>
      </c>
      <c r="AM65">
        <v>2.3184297714285718</v>
      </c>
      <c r="AN65">
        <v>0</v>
      </c>
      <c r="AO65">
        <v>0.12680055360000003</v>
      </c>
      <c r="AP65">
        <v>0.90018431999999993</v>
      </c>
      <c r="AQ65">
        <v>22.402710000000006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40.242001003264292</v>
      </c>
      <c r="BB65">
        <f t="shared" si="0"/>
        <v>1096.5376896408341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512.33513252464263</v>
      </c>
      <c r="L66">
        <v>10.003781686670377</v>
      </c>
      <c r="M66">
        <v>63.769664187514081</v>
      </c>
      <c r="N66">
        <v>51.882515579741941</v>
      </c>
      <c r="O66">
        <v>73.282949377567277</v>
      </c>
      <c r="P66">
        <v>24.820975398332372</v>
      </c>
      <c r="Q66">
        <v>9.0288835098335873</v>
      </c>
      <c r="R66">
        <v>18.615252815647921</v>
      </c>
      <c r="S66">
        <v>9.8857281105990786</v>
      </c>
      <c r="T66">
        <v>0</v>
      </c>
      <c r="U66">
        <v>62.109532510389066</v>
      </c>
      <c r="V66">
        <v>5.1200355555555559</v>
      </c>
      <c r="W66">
        <v>20.375383354925173</v>
      </c>
      <c r="X66">
        <v>64.786429238050232</v>
      </c>
      <c r="Y66">
        <v>0</v>
      </c>
      <c r="Z66">
        <v>5.7568579200000007</v>
      </c>
      <c r="AA66">
        <v>6.1413335999999994</v>
      </c>
      <c r="AB66">
        <v>11.533435920000001</v>
      </c>
      <c r="AC66">
        <v>8.5010146560000006</v>
      </c>
      <c r="AD66">
        <v>8.0065281600000002</v>
      </c>
      <c r="AE66">
        <v>18.031795200000001</v>
      </c>
      <c r="AF66">
        <v>6.1515000000000004</v>
      </c>
      <c r="AG66">
        <v>26.059883520000003</v>
      </c>
      <c r="AH66">
        <v>20.546566560000002</v>
      </c>
      <c r="AI66">
        <v>0</v>
      </c>
      <c r="AJ66">
        <v>0</v>
      </c>
      <c r="AK66">
        <v>22.853400000000004</v>
      </c>
      <c r="AL66">
        <v>15.604200000000001</v>
      </c>
      <c r="AM66">
        <v>2.3184297714285718</v>
      </c>
      <c r="AN66">
        <v>0</v>
      </c>
      <c r="AO66">
        <v>0.1273170528</v>
      </c>
      <c r="AP66">
        <v>2.7568144800000005</v>
      </c>
      <c r="AQ66">
        <v>22.402710000000006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40.307743972864287</v>
      </c>
      <c r="BB66">
        <f t="shared" si="0"/>
        <v>1098.3290933304338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512.33513252464263</v>
      </c>
      <c r="L67">
        <v>10.003781686670377</v>
      </c>
      <c r="M67">
        <v>63.769664187514081</v>
      </c>
      <c r="N67">
        <v>51.882515579741941</v>
      </c>
      <c r="O67">
        <v>73.282949377567277</v>
      </c>
      <c r="P67">
        <v>24.820975398332372</v>
      </c>
      <c r="Q67">
        <v>9.0288835098335873</v>
      </c>
      <c r="R67">
        <v>18.615252815647921</v>
      </c>
      <c r="S67">
        <v>9.8857281105990786</v>
      </c>
      <c r="T67">
        <v>0</v>
      </c>
      <c r="U67">
        <v>62.109532510389066</v>
      </c>
      <c r="V67">
        <v>5.1200355555555559</v>
      </c>
      <c r="W67">
        <v>20.375383354925173</v>
      </c>
      <c r="X67">
        <v>64.786429238050232</v>
      </c>
      <c r="Y67">
        <v>0</v>
      </c>
      <c r="Z67">
        <v>2.8784289600000004</v>
      </c>
      <c r="AA67">
        <v>6.1413335999999994</v>
      </c>
      <c r="AB67">
        <v>11.533435920000001</v>
      </c>
      <c r="AC67">
        <v>8.5010146560000006</v>
      </c>
      <c r="AD67">
        <v>8.0065281600000002</v>
      </c>
      <c r="AE67">
        <v>18.595288800000002</v>
      </c>
      <c r="AF67">
        <v>6.1515000000000004</v>
      </c>
      <c r="AG67">
        <v>26.059883520000003</v>
      </c>
      <c r="AH67">
        <v>20.546566560000002</v>
      </c>
      <c r="AI67">
        <v>0</v>
      </c>
      <c r="AJ67">
        <v>0</v>
      </c>
      <c r="AK67">
        <v>22.853400000000004</v>
      </c>
      <c r="AL67">
        <v>15.604200000000001</v>
      </c>
      <c r="AM67">
        <v>2.3184297714285718</v>
      </c>
      <c r="AN67">
        <v>0</v>
      </c>
      <c r="AO67">
        <v>0.11466282240000002</v>
      </c>
      <c r="AP67">
        <v>2.7568144800000005</v>
      </c>
      <c r="AQ67">
        <v>22.402710000000006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40.225347856864289</v>
      </c>
      <c r="BB67">
        <f t="shared" si="0"/>
        <v>1096.0838998560337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512.33513252464263</v>
      </c>
      <c r="L68">
        <v>10.003781686670377</v>
      </c>
      <c r="M68">
        <v>63.769664187514081</v>
      </c>
      <c r="N68">
        <v>51.882515579741941</v>
      </c>
      <c r="O68">
        <v>73.282949377567277</v>
      </c>
      <c r="P68">
        <v>24.820975398332372</v>
      </c>
      <c r="Q68">
        <v>9.0288835098335873</v>
      </c>
      <c r="R68">
        <v>18.615252815647921</v>
      </c>
      <c r="S68">
        <v>9.8857281105990786</v>
      </c>
      <c r="T68">
        <v>0</v>
      </c>
      <c r="U68">
        <v>62.109532510389066</v>
      </c>
      <c r="V68">
        <v>5.1200355555555559</v>
      </c>
      <c r="W68">
        <v>20.375383354925173</v>
      </c>
      <c r="X68">
        <v>64.786429238050232</v>
      </c>
      <c r="Y68">
        <v>0</v>
      </c>
      <c r="Z68">
        <v>2.8784289600000004</v>
      </c>
      <c r="AA68">
        <v>6.1413335999999994</v>
      </c>
      <c r="AB68">
        <v>11.533435920000001</v>
      </c>
      <c r="AC68">
        <v>8.5010146560000006</v>
      </c>
      <c r="AD68">
        <v>8.0065281600000002</v>
      </c>
      <c r="AE68">
        <v>18.595288800000002</v>
      </c>
      <c r="AF68">
        <v>6.1515000000000004</v>
      </c>
      <c r="AG68">
        <v>26.059883520000003</v>
      </c>
      <c r="AH68">
        <v>20.546566560000002</v>
      </c>
      <c r="AI68">
        <v>0</v>
      </c>
      <c r="AJ68">
        <v>0</v>
      </c>
      <c r="AK68">
        <v>22.853400000000004</v>
      </c>
      <c r="AL68">
        <v>15.604200000000001</v>
      </c>
      <c r="AM68">
        <v>2.3184297714285718</v>
      </c>
      <c r="AN68">
        <v>0</v>
      </c>
      <c r="AO68">
        <v>5.6814912000000009E-2</v>
      </c>
      <c r="AP68">
        <v>0.90018431999999993</v>
      </c>
      <c r="AQ68">
        <v>22.402710000000006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40.157575344064298</v>
      </c>
      <c r="BB68">
        <f t="shared" ref="BB68:BB99" si="1">SUM(B68:AZ68)-BA68</f>
        <v>1094.2371942984337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512.33513252464263</v>
      </c>
      <c r="L69">
        <v>10.003781686670377</v>
      </c>
      <c r="M69">
        <v>63.769664187514081</v>
      </c>
      <c r="N69">
        <v>51.882515579741941</v>
      </c>
      <c r="O69">
        <v>73.282949377567277</v>
      </c>
      <c r="P69">
        <v>24.820975398332372</v>
      </c>
      <c r="Q69">
        <v>9.0288835098335873</v>
      </c>
      <c r="R69">
        <v>18.615252815647921</v>
      </c>
      <c r="S69">
        <v>9.8857281105990786</v>
      </c>
      <c r="T69">
        <v>0</v>
      </c>
      <c r="U69">
        <v>62.109532510389066</v>
      </c>
      <c r="V69">
        <v>5.1200355555555559</v>
      </c>
      <c r="W69">
        <v>19.999481894784786</v>
      </c>
      <c r="X69">
        <v>64.786429238050232</v>
      </c>
      <c r="Y69">
        <v>0</v>
      </c>
      <c r="Z69">
        <v>2.8784289600000004</v>
      </c>
      <c r="AA69">
        <v>6.1413335999999994</v>
      </c>
      <c r="AB69">
        <v>11.533435920000001</v>
      </c>
      <c r="AC69">
        <v>8.5010146560000006</v>
      </c>
      <c r="AD69">
        <v>8.0065281600000002</v>
      </c>
      <c r="AE69">
        <v>18.595288800000002</v>
      </c>
      <c r="AF69">
        <v>6.1515000000000004</v>
      </c>
      <c r="AG69">
        <v>26.059883520000003</v>
      </c>
      <c r="AH69">
        <v>16.636896000000004</v>
      </c>
      <c r="AI69">
        <v>0</v>
      </c>
      <c r="AJ69">
        <v>0</v>
      </c>
      <c r="AK69">
        <v>22.853400000000004</v>
      </c>
      <c r="AL69">
        <v>15.604200000000001</v>
      </c>
      <c r="AM69">
        <v>2.3184297714285718</v>
      </c>
      <c r="AN69">
        <v>0</v>
      </c>
      <c r="AO69">
        <v>0</v>
      </c>
      <c r="AP69">
        <v>0.90018431999999993</v>
      </c>
      <c r="AQ69">
        <v>22.402710000000006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40.003855064480931</v>
      </c>
      <c r="BB69">
        <f t="shared" si="1"/>
        <v>1090.0485276458769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512.33513252464263</v>
      </c>
      <c r="L70">
        <v>10.003781686670377</v>
      </c>
      <c r="M70">
        <v>63.769664187514081</v>
      </c>
      <c r="N70">
        <v>51.882515579741941</v>
      </c>
      <c r="O70">
        <v>73.282949377567277</v>
      </c>
      <c r="P70">
        <v>24.820975398332372</v>
      </c>
      <c r="Q70">
        <v>9.0288835098335873</v>
      </c>
      <c r="R70">
        <v>18.615252815647921</v>
      </c>
      <c r="S70">
        <v>9.8857281105990786</v>
      </c>
      <c r="T70">
        <v>0</v>
      </c>
      <c r="U70">
        <v>62.109532510389066</v>
      </c>
      <c r="V70">
        <v>5.1200355555555559</v>
      </c>
      <c r="W70">
        <v>19.999481894784786</v>
      </c>
      <c r="X70">
        <v>64.786429238050232</v>
      </c>
      <c r="Y70">
        <v>0</v>
      </c>
      <c r="Z70">
        <v>2.8784289600000004</v>
      </c>
      <c r="AA70">
        <v>6.1413335999999994</v>
      </c>
      <c r="AB70">
        <v>11.533435920000001</v>
      </c>
      <c r="AC70">
        <v>8.5010146560000006</v>
      </c>
      <c r="AD70">
        <v>8.0065281600000002</v>
      </c>
      <c r="AE70">
        <v>18.595288800000002</v>
      </c>
      <c r="AF70">
        <v>6.1515000000000004</v>
      </c>
      <c r="AG70">
        <v>26.059883520000003</v>
      </c>
      <c r="AH70">
        <v>16.636896000000004</v>
      </c>
      <c r="AI70">
        <v>0</v>
      </c>
      <c r="AJ70">
        <v>0</v>
      </c>
      <c r="AK70">
        <v>22.853400000000004</v>
      </c>
      <c r="AL70">
        <v>15.604200000000001</v>
      </c>
      <c r="AM70">
        <v>2.3184297714285718</v>
      </c>
      <c r="AN70">
        <v>0</v>
      </c>
      <c r="AO70">
        <v>0</v>
      </c>
      <c r="AP70">
        <v>2.7568144800000005</v>
      </c>
      <c r="AQ70">
        <v>22.402710000000006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40.069579587680934</v>
      </c>
      <c r="BB70">
        <f t="shared" si="1"/>
        <v>1091.8394332826767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512.33513252464263</v>
      </c>
      <c r="L71">
        <v>10.003781686670377</v>
      </c>
      <c r="M71">
        <v>63.769664187514081</v>
      </c>
      <c r="N71">
        <v>51.882515579741941</v>
      </c>
      <c r="O71">
        <v>73.282949377567277</v>
      </c>
      <c r="P71">
        <v>24.820975398332372</v>
      </c>
      <c r="Q71">
        <v>9.0288835098335873</v>
      </c>
      <c r="R71">
        <v>18.615252815647921</v>
      </c>
      <c r="S71">
        <v>9.8857281105990786</v>
      </c>
      <c r="T71">
        <v>0</v>
      </c>
      <c r="U71">
        <v>62.109532510389066</v>
      </c>
      <c r="V71">
        <v>5.1200355555555559</v>
      </c>
      <c r="W71">
        <v>19.999481894784786</v>
      </c>
      <c r="X71">
        <v>64.786429238050232</v>
      </c>
      <c r="Y71">
        <v>0</v>
      </c>
      <c r="Z71">
        <v>5.7568579200000007</v>
      </c>
      <c r="AA71">
        <v>6.1413335999999994</v>
      </c>
      <c r="AB71">
        <v>11.533435920000001</v>
      </c>
      <c r="AC71">
        <v>8.5010146560000006</v>
      </c>
      <c r="AD71">
        <v>8.0065281600000002</v>
      </c>
      <c r="AE71">
        <v>19.722275999999997</v>
      </c>
      <c r="AF71">
        <v>6.1515000000000004</v>
      </c>
      <c r="AG71">
        <v>26.059883520000003</v>
      </c>
      <c r="AH71">
        <v>16.636896000000004</v>
      </c>
      <c r="AI71">
        <v>0</v>
      </c>
      <c r="AJ71">
        <v>0</v>
      </c>
      <c r="AK71">
        <v>22.853400000000004</v>
      </c>
      <c r="AL71">
        <v>15.604200000000001</v>
      </c>
      <c r="AM71">
        <v>2.3184297714285718</v>
      </c>
      <c r="AN71">
        <v>0</v>
      </c>
      <c r="AO71">
        <v>0</v>
      </c>
      <c r="AP71">
        <v>2.7568144800000005</v>
      </c>
      <c r="AQ71">
        <v>22.402710000000006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40.211370915680931</v>
      </c>
      <c r="BB71">
        <f t="shared" si="1"/>
        <v>1095.7030581146769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512.33513252464263</v>
      </c>
      <c r="L72">
        <v>10.003781686670377</v>
      </c>
      <c r="M72">
        <v>63.769664187514081</v>
      </c>
      <c r="N72">
        <v>51.882515579741941</v>
      </c>
      <c r="O72">
        <v>73.282949377567277</v>
      </c>
      <c r="P72">
        <v>24.820975398332372</v>
      </c>
      <c r="Q72">
        <v>9.0288835098335873</v>
      </c>
      <c r="R72">
        <v>18.615252815647921</v>
      </c>
      <c r="S72">
        <v>9.8857281105990786</v>
      </c>
      <c r="T72">
        <v>0</v>
      </c>
      <c r="U72">
        <v>62.109532510389066</v>
      </c>
      <c r="V72">
        <v>5.1200355555555559</v>
      </c>
      <c r="W72">
        <v>19.999481894784786</v>
      </c>
      <c r="X72">
        <v>64.786429238050232</v>
      </c>
      <c r="Y72">
        <v>0</v>
      </c>
      <c r="Z72">
        <v>5.7568579200000007</v>
      </c>
      <c r="AA72">
        <v>6.1413335999999994</v>
      </c>
      <c r="AB72">
        <v>11.533435920000001</v>
      </c>
      <c r="AC72">
        <v>8.5010146560000006</v>
      </c>
      <c r="AD72">
        <v>8.0065281600000002</v>
      </c>
      <c r="AE72">
        <v>19.722275999999997</v>
      </c>
      <c r="AF72">
        <v>6.1515000000000004</v>
      </c>
      <c r="AG72">
        <v>26.059883520000003</v>
      </c>
      <c r="AH72">
        <v>16.636896000000004</v>
      </c>
      <c r="AI72">
        <v>0</v>
      </c>
      <c r="AJ72">
        <v>0</v>
      </c>
      <c r="AK72">
        <v>22.853400000000004</v>
      </c>
      <c r="AL72">
        <v>15.604200000000001</v>
      </c>
      <c r="AM72">
        <v>2.3184297714285718</v>
      </c>
      <c r="AN72">
        <v>0</v>
      </c>
      <c r="AO72">
        <v>0</v>
      </c>
      <c r="AP72">
        <v>0.90018431999999993</v>
      </c>
      <c r="AQ72">
        <v>22.402710000000006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40.145646392480927</v>
      </c>
      <c r="BB72">
        <f t="shared" si="1"/>
        <v>1093.9121524778768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512.33513252464263</v>
      </c>
      <c r="L73">
        <v>10.003781686670377</v>
      </c>
      <c r="M73">
        <v>63.769664187514081</v>
      </c>
      <c r="N73">
        <v>51.882515579741941</v>
      </c>
      <c r="O73">
        <v>73.282949377567277</v>
      </c>
      <c r="P73">
        <v>24.820975398332372</v>
      </c>
      <c r="Q73">
        <v>9.0288835098335873</v>
      </c>
      <c r="R73">
        <v>18.615252815647921</v>
      </c>
      <c r="S73">
        <v>9.8857281105990786</v>
      </c>
      <c r="T73">
        <v>0</v>
      </c>
      <c r="U73">
        <v>62.109532510389066</v>
      </c>
      <c r="V73">
        <v>5.1200355555555559</v>
      </c>
      <c r="W73">
        <v>19.999481894784786</v>
      </c>
      <c r="X73">
        <v>64.786429238050232</v>
      </c>
      <c r="Y73">
        <v>0</v>
      </c>
      <c r="Z73">
        <v>2.89872</v>
      </c>
      <c r="AA73">
        <v>11.102976000000002</v>
      </c>
      <c r="AB73">
        <v>11.533435920000001</v>
      </c>
      <c r="AC73">
        <v>8.5010146560000006</v>
      </c>
      <c r="AD73">
        <v>8.0065281600000002</v>
      </c>
      <c r="AE73">
        <v>19.722275999999997</v>
      </c>
      <c r="AF73">
        <v>6.1515000000000004</v>
      </c>
      <c r="AG73">
        <v>26.059883520000003</v>
      </c>
      <c r="AH73">
        <v>16.636896000000004</v>
      </c>
      <c r="AI73">
        <v>0</v>
      </c>
      <c r="AJ73">
        <v>0</v>
      </c>
      <c r="AK73">
        <v>22.853400000000004</v>
      </c>
      <c r="AL73">
        <v>15.604200000000001</v>
      </c>
      <c r="AM73">
        <v>2.3184297714285718</v>
      </c>
      <c r="AN73">
        <v>0</v>
      </c>
      <c r="AO73">
        <v>0</v>
      </c>
      <c r="AP73">
        <v>0.90018431999999993</v>
      </c>
      <c r="AQ73">
        <v>22.402710000000006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40.220110556480932</v>
      </c>
      <c r="BB73">
        <f t="shared" si="1"/>
        <v>1095.9411927938768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512.33513252464263</v>
      </c>
      <c r="L74">
        <v>10.003781686670377</v>
      </c>
      <c r="M74">
        <v>63.769664187514081</v>
      </c>
      <c r="N74">
        <v>51.882515579741941</v>
      </c>
      <c r="O74">
        <v>73.282949377567277</v>
      </c>
      <c r="P74">
        <v>24.820975398332372</v>
      </c>
      <c r="Q74">
        <v>9.0288835098335873</v>
      </c>
      <c r="R74">
        <v>18.615252815647921</v>
      </c>
      <c r="S74">
        <v>9.8857281105990786</v>
      </c>
      <c r="T74">
        <v>0</v>
      </c>
      <c r="U74">
        <v>62.109532510389066</v>
      </c>
      <c r="V74">
        <v>5.1200355555555559</v>
      </c>
      <c r="W74">
        <v>19.999481894784786</v>
      </c>
      <c r="X74">
        <v>64.786429238050232</v>
      </c>
      <c r="Y74">
        <v>0</v>
      </c>
      <c r="Z74">
        <v>2.89872</v>
      </c>
      <c r="AA74">
        <v>11.102976000000002</v>
      </c>
      <c r="AB74">
        <v>11.533435920000001</v>
      </c>
      <c r="AC74">
        <v>8.5010146560000006</v>
      </c>
      <c r="AD74">
        <v>8.0065281600000002</v>
      </c>
      <c r="AE74">
        <v>19.722275999999997</v>
      </c>
      <c r="AF74">
        <v>6.1515000000000004</v>
      </c>
      <c r="AG74">
        <v>26.059883520000003</v>
      </c>
      <c r="AH74">
        <v>16.636896000000004</v>
      </c>
      <c r="AI74">
        <v>0</v>
      </c>
      <c r="AJ74">
        <v>0</v>
      </c>
      <c r="AK74">
        <v>22.853400000000004</v>
      </c>
      <c r="AL74">
        <v>15.604200000000001</v>
      </c>
      <c r="AM74">
        <v>2.3184297714285718</v>
      </c>
      <c r="AN74">
        <v>0</v>
      </c>
      <c r="AO74">
        <v>0</v>
      </c>
      <c r="AP74">
        <v>2.7568144800000005</v>
      </c>
      <c r="AQ74">
        <v>22.402710000000006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40.285835079680936</v>
      </c>
      <c r="BB74">
        <f t="shared" si="1"/>
        <v>1097.7320984306766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512.33513252464263</v>
      </c>
      <c r="L75">
        <v>10.003781686670377</v>
      </c>
      <c r="M75">
        <v>63.769664187514081</v>
      </c>
      <c r="N75">
        <v>51.882515579741941</v>
      </c>
      <c r="O75">
        <v>73.282949377567277</v>
      </c>
      <c r="P75">
        <v>24.820975398332372</v>
      </c>
      <c r="Q75">
        <v>9.0288835098335873</v>
      </c>
      <c r="R75">
        <v>18.615252815647921</v>
      </c>
      <c r="S75">
        <v>9.8857281105990786</v>
      </c>
      <c r="T75">
        <v>0</v>
      </c>
      <c r="U75">
        <v>62.109532510389066</v>
      </c>
      <c r="V75">
        <v>5.1200355555555559</v>
      </c>
      <c r="W75">
        <v>19.999481894784786</v>
      </c>
      <c r="X75">
        <v>64.786429238050232</v>
      </c>
      <c r="Y75">
        <v>0</v>
      </c>
      <c r="Z75">
        <v>2.89872</v>
      </c>
      <c r="AA75">
        <v>11.102976000000002</v>
      </c>
      <c r="AB75">
        <v>11.533435920000001</v>
      </c>
      <c r="AC75">
        <v>8.5010146560000006</v>
      </c>
      <c r="AD75">
        <v>8.0065281600000002</v>
      </c>
      <c r="AE75">
        <v>21.712535395200003</v>
      </c>
      <c r="AF75">
        <v>6.1515000000000004</v>
      </c>
      <c r="AG75">
        <v>26.059883520000003</v>
      </c>
      <c r="AH75">
        <v>20.546566560000002</v>
      </c>
      <c r="AI75">
        <v>0</v>
      </c>
      <c r="AJ75">
        <v>0</v>
      </c>
      <c r="AK75">
        <v>22.853400000000004</v>
      </c>
      <c r="AL75">
        <v>15.604200000000001</v>
      </c>
      <c r="AM75">
        <v>2.3184297714285718</v>
      </c>
      <c r="AN75">
        <v>0</v>
      </c>
      <c r="AO75">
        <v>0</v>
      </c>
      <c r="AP75">
        <v>2.7568144800000005</v>
      </c>
      <c r="AQ75">
        <v>22.402710000000006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40.494692686880938</v>
      </c>
      <c r="BB75">
        <f t="shared" si="1"/>
        <v>1103.4231707786769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512.33513252464263</v>
      </c>
      <c r="L76">
        <v>10.003781686670377</v>
      </c>
      <c r="M76">
        <v>63.769664187514081</v>
      </c>
      <c r="N76">
        <v>51.882515579741941</v>
      </c>
      <c r="O76">
        <v>73.282949377567277</v>
      </c>
      <c r="P76">
        <v>24.820975398332372</v>
      </c>
      <c r="Q76">
        <v>9.0288835098335873</v>
      </c>
      <c r="R76">
        <v>18.615252815647921</v>
      </c>
      <c r="S76">
        <v>9.8857281105990786</v>
      </c>
      <c r="T76">
        <v>0</v>
      </c>
      <c r="U76">
        <v>62.109532510389066</v>
      </c>
      <c r="V76">
        <v>5.1200355555555559</v>
      </c>
      <c r="W76">
        <v>19.999481894784786</v>
      </c>
      <c r="X76">
        <v>64.786429238050232</v>
      </c>
      <c r="Y76">
        <v>0</v>
      </c>
      <c r="Z76">
        <v>2.89872</v>
      </c>
      <c r="AA76">
        <v>11.102976000000002</v>
      </c>
      <c r="AB76">
        <v>11.533435920000001</v>
      </c>
      <c r="AC76">
        <v>12.7643852736</v>
      </c>
      <c r="AD76">
        <v>8.0065281600000002</v>
      </c>
      <c r="AE76">
        <v>21.712535395200003</v>
      </c>
      <c r="AF76">
        <v>6.1515000000000004</v>
      </c>
      <c r="AG76">
        <v>26.059883520000003</v>
      </c>
      <c r="AH76">
        <v>30.819849840000003</v>
      </c>
      <c r="AI76">
        <v>0</v>
      </c>
      <c r="AJ76">
        <v>0</v>
      </c>
      <c r="AK76">
        <v>22.853400000000004</v>
      </c>
      <c r="AL76">
        <v>15.604200000000001</v>
      </c>
      <c r="AM76">
        <v>2.3184297714285718</v>
      </c>
      <c r="AN76">
        <v>0</v>
      </c>
      <c r="AO76">
        <v>0</v>
      </c>
      <c r="AP76">
        <v>0.90018431999999993</v>
      </c>
      <c r="AQ76">
        <v>22.402710000000006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40.943565627680925</v>
      </c>
      <c r="BB76">
        <f t="shared" si="1"/>
        <v>1115.6543215754768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512.33513252464263</v>
      </c>
      <c r="L77">
        <v>10.003781686670377</v>
      </c>
      <c r="M77">
        <v>63.769664187514081</v>
      </c>
      <c r="N77">
        <v>51.882515579741941</v>
      </c>
      <c r="O77">
        <v>73.282949377567277</v>
      </c>
      <c r="P77">
        <v>24.820975398332372</v>
      </c>
      <c r="Q77">
        <v>9.0288835098335873</v>
      </c>
      <c r="R77">
        <v>18.615252815647921</v>
      </c>
      <c r="S77">
        <v>9.8857281105990786</v>
      </c>
      <c r="T77">
        <v>0</v>
      </c>
      <c r="U77">
        <v>62.109532510389066</v>
      </c>
      <c r="V77">
        <v>5.1200355555555559</v>
      </c>
      <c r="W77">
        <v>19.999481894784786</v>
      </c>
      <c r="X77">
        <v>64.786429238050232</v>
      </c>
      <c r="Y77">
        <v>0</v>
      </c>
      <c r="Z77">
        <v>2.89872</v>
      </c>
      <c r="AA77">
        <v>16.654464000000001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12.303000000000001</v>
      </c>
      <c r="AG77">
        <v>26.059883520000003</v>
      </c>
      <c r="AH77">
        <v>41.093133119999997</v>
      </c>
      <c r="AI77">
        <v>1.1182032</v>
      </c>
      <c r="AJ77">
        <v>0</v>
      </c>
      <c r="AK77">
        <v>22.853400000000004</v>
      </c>
      <c r="AL77">
        <v>7.8021000000000003</v>
      </c>
      <c r="AM77">
        <v>4.6368595428571426</v>
      </c>
      <c r="AN77">
        <v>0</v>
      </c>
      <c r="AO77">
        <v>0</v>
      </c>
      <c r="AP77">
        <v>0.90018431999999993</v>
      </c>
      <c r="AQ77">
        <v>22.402710000000006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41.772994357817069</v>
      </c>
      <c r="BB77">
        <f t="shared" si="1"/>
        <v>1138.2551058807692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512.33513252464263</v>
      </c>
      <c r="L78">
        <v>10.003781686670377</v>
      </c>
      <c r="M78">
        <v>63.769664187514081</v>
      </c>
      <c r="N78">
        <v>51.882515579741941</v>
      </c>
      <c r="O78">
        <v>73.282949377567277</v>
      </c>
      <c r="P78">
        <v>24.820975398332372</v>
      </c>
      <c r="Q78">
        <v>9.0288835098335873</v>
      </c>
      <c r="R78">
        <v>18.614332420537895</v>
      </c>
      <c r="S78">
        <v>11.592979096267191</v>
      </c>
      <c r="T78">
        <v>0</v>
      </c>
      <c r="U78">
        <v>62.109532510389066</v>
      </c>
      <c r="V78">
        <v>5.1200355555555559</v>
      </c>
      <c r="W78">
        <v>19.999481894784786</v>
      </c>
      <c r="X78">
        <v>64.786429238050232</v>
      </c>
      <c r="Y78">
        <v>0</v>
      </c>
      <c r="Z78">
        <v>2.89872</v>
      </c>
      <c r="AA78">
        <v>16.654464000000001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12.303000000000001</v>
      </c>
      <c r="AG78">
        <v>26.059883520000003</v>
      </c>
      <c r="AH78">
        <v>51.366416399999999</v>
      </c>
      <c r="AI78">
        <v>3.3546095999999994</v>
      </c>
      <c r="AJ78">
        <v>0</v>
      </c>
      <c r="AK78">
        <v>22.853400000000004</v>
      </c>
      <c r="AL78">
        <v>7.8021000000000003</v>
      </c>
      <c r="AM78">
        <v>6.9552893142857153</v>
      </c>
      <c r="AN78">
        <v>0</v>
      </c>
      <c r="AO78">
        <v>0</v>
      </c>
      <c r="AP78">
        <v>0.90018431999999993</v>
      </c>
      <c r="AQ78">
        <v>22.402710000000006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42.358314208363282</v>
      </c>
      <c r="BB78">
        <f t="shared" si="1"/>
        <v>1154.2042360722096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512.33513252464263</v>
      </c>
      <c r="L79">
        <v>10.003781686670377</v>
      </c>
      <c r="M79">
        <v>63.769664187514081</v>
      </c>
      <c r="N79">
        <v>51.882515579741941</v>
      </c>
      <c r="O79">
        <v>73.282949377567277</v>
      </c>
      <c r="P79">
        <v>24.820975398332372</v>
      </c>
      <c r="Q79">
        <v>9.0288835098335873</v>
      </c>
      <c r="R79">
        <v>18.614332420537895</v>
      </c>
      <c r="S79">
        <v>11.592979096267191</v>
      </c>
      <c r="T79">
        <v>0</v>
      </c>
      <c r="U79">
        <v>62.109532510389066</v>
      </c>
      <c r="V79">
        <v>5.1200355555555559</v>
      </c>
      <c r="W79">
        <v>19.999481894784786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12.0376410336</v>
      </c>
      <c r="AE79">
        <v>21.712535395200003</v>
      </c>
      <c r="AF79">
        <v>20.504999999999999</v>
      </c>
      <c r="AG79">
        <v>26.059883520000003</v>
      </c>
      <c r="AH79">
        <v>61.639699680000021</v>
      </c>
      <c r="AI79">
        <v>14.536641600000001</v>
      </c>
      <c r="AJ79">
        <v>0</v>
      </c>
      <c r="AK79">
        <v>22.853400000000004</v>
      </c>
      <c r="AL79">
        <v>7.8021000000000003</v>
      </c>
      <c r="AM79">
        <v>6.9552893142857153</v>
      </c>
      <c r="AN79">
        <v>0</v>
      </c>
      <c r="AO79">
        <v>0</v>
      </c>
      <c r="AP79">
        <v>0.90018431999999993</v>
      </c>
      <c r="AQ79">
        <v>22.402710000000006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43.81969620140427</v>
      </c>
      <c r="BB79">
        <f t="shared" si="1"/>
        <v>1194.0248218487686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512.33513252464263</v>
      </c>
      <c r="L80">
        <v>10.003781686670377</v>
      </c>
      <c r="M80">
        <v>63.769664187514081</v>
      </c>
      <c r="N80">
        <v>51.882515579741941</v>
      </c>
      <c r="O80">
        <v>73.282949377567277</v>
      </c>
      <c r="P80">
        <v>24.820975398332372</v>
      </c>
      <c r="Q80">
        <v>9.0288835098335873</v>
      </c>
      <c r="R80">
        <v>18.614332420537895</v>
      </c>
      <c r="S80">
        <v>11.592979096267191</v>
      </c>
      <c r="T80">
        <v>0</v>
      </c>
      <c r="U80">
        <v>62.109532510389066</v>
      </c>
      <c r="V80">
        <v>5.1200355555555559</v>
      </c>
      <c r="W80">
        <v>19.999481894784786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12.0376410336</v>
      </c>
      <c r="AE80">
        <v>21.712535395200003</v>
      </c>
      <c r="AF80">
        <v>20.504999999999999</v>
      </c>
      <c r="AG80">
        <v>26.059883520000003</v>
      </c>
      <c r="AH80">
        <v>61.639699680000021</v>
      </c>
      <c r="AI80">
        <v>21.804962400000001</v>
      </c>
      <c r="AJ80">
        <v>0</v>
      </c>
      <c r="AK80">
        <v>22.853400000000004</v>
      </c>
      <c r="AL80">
        <v>7.8021000000000003</v>
      </c>
      <c r="AM80">
        <v>6.9552893142857153</v>
      </c>
      <c r="AN80">
        <v>0</v>
      </c>
      <c r="AO80">
        <v>0</v>
      </c>
      <c r="AP80">
        <v>0.90018431999999993</v>
      </c>
      <c r="AQ80">
        <v>22.402710000000006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44.076994933404265</v>
      </c>
      <c r="BB80">
        <f t="shared" si="1"/>
        <v>1201.0358439167687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10.003781686670377</v>
      </c>
      <c r="M81">
        <v>63.769664187514081</v>
      </c>
      <c r="N81">
        <v>51.882515579741941</v>
      </c>
      <c r="O81">
        <v>73.282949377567277</v>
      </c>
      <c r="P81">
        <v>24.820975398332372</v>
      </c>
      <c r="Q81">
        <v>9.0288835098335873</v>
      </c>
      <c r="R81">
        <v>18.614332420537895</v>
      </c>
      <c r="S81">
        <v>11.592979096267191</v>
      </c>
      <c r="T81">
        <v>0</v>
      </c>
      <c r="U81">
        <v>62.109532510389066</v>
      </c>
      <c r="V81">
        <v>5.1200355555555559</v>
      </c>
      <c r="W81">
        <v>19.999481894784786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12.0376410336</v>
      </c>
      <c r="AE81">
        <v>21.712535395200003</v>
      </c>
      <c r="AF81">
        <v>20.504999999999999</v>
      </c>
      <c r="AG81">
        <v>26.059883520000003</v>
      </c>
      <c r="AH81">
        <v>61.639699680000021</v>
      </c>
      <c r="AI81">
        <v>21.804962400000001</v>
      </c>
      <c r="AJ81">
        <v>0</v>
      </c>
      <c r="AK81">
        <v>22.853400000000004</v>
      </c>
      <c r="AL81">
        <v>26.006999999999994</v>
      </c>
      <c r="AM81">
        <v>6.9552893142857153</v>
      </c>
      <c r="AN81">
        <v>0</v>
      </c>
      <c r="AO81">
        <v>0</v>
      </c>
      <c r="AP81">
        <v>0.90018431999999993</v>
      </c>
      <c r="AQ81">
        <v>22.402710000000006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44.721448542612521</v>
      </c>
      <c r="BB81">
        <f t="shared" si="1"/>
        <v>1218.5962903075604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10.003781686670377</v>
      </c>
      <c r="M82">
        <v>63.769664187514081</v>
      </c>
      <c r="N82">
        <v>51.882515579741941</v>
      </c>
      <c r="O82">
        <v>73.282949377567277</v>
      </c>
      <c r="P82">
        <v>24.820975398332372</v>
      </c>
      <c r="Q82">
        <v>9.0288835098335873</v>
      </c>
      <c r="R82">
        <v>18.614332420537895</v>
      </c>
      <c r="S82">
        <v>11.592979096267191</v>
      </c>
      <c r="T82">
        <v>0</v>
      </c>
      <c r="U82">
        <v>62.109532510389066</v>
      </c>
      <c r="V82">
        <v>5.1200355555555559</v>
      </c>
      <c r="W82">
        <v>19.999481894784786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12.0376410336</v>
      </c>
      <c r="AE82">
        <v>21.712535395200003</v>
      </c>
      <c r="AF82">
        <v>20.504999999999999</v>
      </c>
      <c r="AG82">
        <v>26.059883520000003</v>
      </c>
      <c r="AH82">
        <v>61.639699680000021</v>
      </c>
      <c r="AI82">
        <v>21.804962400000001</v>
      </c>
      <c r="AJ82">
        <v>0</v>
      </c>
      <c r="AK82">
        <v>22.853400000000004</v>
      </c>
      <c r="AL82">
        <v>59.816099999999985</v>
      </c>
      <c r="AM82">
        <v>6.9552893142857153</v>
      </c>
      <c r="AN82">
        <v>0</v>
      </c>
      <c r="AO82">
        <v>0</v>
      </c>
      <c r="AP82">
        <v>0.90018431999999993</v>
      </c>
      <c r="AQ82">
        <v>22.402710000000006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45.91829053340426</v>
      </c>
      <c r="BB82">
        <f t="shared" si="1"/>
        <v>1251.2085483167687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10.003781686670377</v>
      </c>
      <c r="M83">
        <v>63.769664187514081</v>
      </c>
      <c r="N83">
        <v>51.882515579741941</v>
      </c>
      <c r="O83">
        <v>73.282949377567277</v>
      </c>
      <c r="P83">
        <v>24.820975398332372</v>
      </c>
      <c r="Q83">
        <v>9.0288835098335873</v>
      </c>
      <c r="R83">
        <v>18.614332420537895</v>
      </c>
      <c r="S83">
        <v>11.592979096267191</v>
      </c>
      <c r="T83">
        <v>0</v>
      </c>
      <c r="U83">
        <v>62.109532510389066</v>
      </c>
      <c r="V83">
        <v>5.1200355555555559</v>
      </c>
      <c r="W83">
        <v>19.999481894784786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12.0376410336</v>
      </c>
      <c r="AE83">
        <v>21.712535395200003</v>
      </c>
      <c r="AF83">
        <v>20.504999999999999</v>
      </c>
      <c r="AG83">
        <v>26.059883520000003</v>
      </c>
      <c r="AH83">
        <v>61.639699680000021</v>
      </c>
      <c r="AI83">
        <v>21.804962400000001</v>
      </c>
      <c r="AJ83">
        <v>0</v>
      </c>
      <c r="AK83">
        <v>22.853400000000004</v>
      </c>
      <c r="AL83">
        <v>59.816099999999985</v>
      </c>
      <c r="AM83">
        <v>6.9552893142857153</v>
      </c>
      <c r="AN83">
        <v>0</v>
      </c>
      <c r="AO83">
        <v>0</v>
      </c>
      <c r="AP83">
        <v>0.90018431999999993</v>
      </c>
      <c r="AQ83">
        <v>22.402710000000006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45.91829053340426</v>
      </c>
      <c r="BB83">
        <f t="shared" si="1"/>
        <v>1251.2085483167687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10.003781686670377</v>
      </c>
      <c r="M84">
        <v>63.769664187514081</v>
      </c>
      <c r="N84">
        <v>51.882515579741941</v>
      </c>
      <c r="O84">
        <v>73.282949377567277</v>
      </c>
      <c r="P84">
        <v>24.820975398332372</v>
      </c>
      <c r="Q84">
        <v>9.0288835098335873</v>
      </c>
      <c r="R84">
        <v>18.614332420537895</v>
      </c>
      <c r="S84">
        <v>11.592979096267191</v>
      </c>
      <c r="T84">
        <v>0</v>
      </c>
      <c r="U84">
        <v>62.109532510389066</v>
      </c>
      <c r="V84">
        <v>5.1200355555555559</v>
      </c>
      <c r="W84">
        <v>19.999481894784786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12.0376410336</v>
      </c>
      <c r="AE84">
        <v>21.712535395200003</v>
      </c>
      <c r="AF84">
        <v>20.504999999999999</v>
      </c>
      <c r="AG84">
        <v>26.059883520000003</v>
      </c>
      <c r="AH84">
        <v>61.639699680000021</v>
      </c>
      <c r="AI84">
        <v>21.804962400000001</v>
      </c>
      <c r="AJ84">
        <v>0</v>
      </c>
      <c r="AK84">
        <v>22.853400000000004</v>
      </c>
      <c r="AL84">
        <v>59.816099999999985</v>
      </c>
      <c r="AM84">
        <v>6.9552893142857153</v>
      </c>
      <c r="AN84">
        <v>0</v>
      </c>
      <c r="AO84">
        <v>0</v>
      </c>
      <c r="AP84">
        <v>0.90018431999999993</v>
      </c>
      <c r="AQ84">
        <v>22.402710000000006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45.891858159804258</v>
      </c>
      <c r="BB84">
        <f t="shared" si="1"/>
        <v>1250.4883055543687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10.003781686670377</v>
      </c>
      <c r="M85">
        <v>63.769664187514081</v>
      </c>
      <c r="N85">
        <v>51.882515579741941</v>
      </c>
      <c r="O85">
        <v>73.282949377567277</v>
      </c>
      <c r="P85">
        <v>24.820975398332372</v>
      </c>
      <c r="Q85">
        <v>9.0288835098335873</v>
      </c>
      <c r="R85">
        <v>18.614332420537895</v>
      </c>
      <c r="S85">
        <v>11.592979096267191</v>
      </c>
      <c r="T85">
        <v>0</v>
      </c>
      <c r="U85">
        <v>58.399062544123254</v>
      </c>
      <c r="V85">
        <v>5.1200355555555559</v>
      </c>
      <c r="W85">
        <v>17.594517080745341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12.7643852736</v>
      </c>
      <c r="AD85">
        <v>12.0376410336</v>
      </c>
      <c r="AE85">
        <v>21.712535395200003</v>
      </c>
      <c r="AF85">
        <v>20.504999999999999</v>
      </c>
      <c r="AG85">
        <v>26.059883520000003</v>
      </c>
      <c r="AH85">
        <v>61.639699680000021</v>
      </c>
      <c r="AI85">
        <v>2.7955080000000003</v>
      </c>
      <c r="AJ85">
        <v>0</v>
      </c>
      <c r="AK85">
        <v>22.853400000000004</v>
      </c>
      <c r="AL85">
        <v>59.816099999999985</v>
      </c>
      <c r="AM85">
        <v>6.9552893142857153</v>
      </c>
      <c r="AN85">
        <v>0</v>
      </c>
      <c r="AO85">
        <v>0</v>
      </c>
      <c r="AP85">
        <v>0.90018431999999993</v>
      </c>
      <c r="AQ85">
        <v>22.402710000000006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44.987697970017919</v>
      </c>
      <c r="BB85">
        <f t="shared" si="1"/>
        <v>1225.8512149638495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10.003781686670377</v>
      </c>
      <c r="M86">
        <v>63.769664187514081</v>
      </c>
      <c r="N86">
        <v>51.882515579741941</v>
      </c>
      <c r="O86">
        <v>73.282949377567277</v>
      </c>
      <c r="P86">
        <v>24.820975398332372</v>
      </c>
      <c r="Q86">
        <v>9.0288835098335873</v>
      </c>
      <c r="R86">
        <v>18.614332420537895</v>
      </c>
      <c r="S86">
        <v>11.592979096267191</v>
      </c>
      <c r="T86">
        <v>0</v>
      </c>
      <c r="U86">
        <v>55.058745916059301</v>
      </c>
      <c r="V86">
        <v>5.1200355555555559</v>
      </c>
      <c r="W86">
        <v>14.660369565217389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12.7643852736</v>
      </c>
      <c r="AD86">
        <v>12.0376410336</v>
      </c>
      <c r="AE86">
        <v>21.712535395200003</v>
      </c>
      <c r="AF86">
        <v>20.504999999999999</v>
      </c>
      <c r="AG86">
        <v>26.059883520000003</v>
      </c>
      <c r="AH86">
        <v>61.639699680000021</v>
      </c>
      <c r="AI86">
        <v>1.1182032</v>
      </c>
      <c r="AJ86">
        <v>0</v>
      </c>
      <c r="AK86">
        <v>22.853400000000004</v>
      </c>
      <c r="AL86">
        <v>59.816099999999985</v>
      </c>
      <c r="AM86">
        <v>6.9552893142857153</v>
      </c>
      <c r="AN86">
        <v>0</v>
      </c>
      <c r="AO86">
        <v>0</v>
      </c>
      <c r="AP86">
        <v>0.90018431999999993</v>
      </c>
      <c r="AQ86">
        <v>22.402710000000006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44.681639751498309</v>
      </c>
      <c r="BB86">
        <f t="shared" si="1"/>
        <v>1217.5115682387773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10.003781686670377</v>
      </c>
      <c r="M87">
        <v>63.769664187514081</v>
      </c>
      <c r="N87">
        <v>51.882515579741941</v>
      </c>
      <c r="O87">
        <v>73.282949377567277</v>
      </c>
      <c r="P87">
        <v>24.820975398332372</v>
      </c>
      <c r="Q87">
        <v>9.0288835098335873</v>
      </c>
      <c r="R87">
        <v>18.614332420537895</v>
      </c>
      <c r="S87">
        <v>11.592979096267191</v>
      </c>
      <c r="T87">
        <v>0</v>
      </c>
      <c r="U87">
        <v>51.761048480527599</v>
      </c>
      <c r="V87">
        <v>5.1200355555555559</v>
      </c>
      <c r="W87">
        <v>14.394132785330381</v>
      </c>
      <c r="X87">
        <v>64.786429238050232</v>
      </c>
      <c r="Y87">
        <v>0</v>
      </c>
      <c r="Z87">
        <v>2.8784289600000004</v>
      </c>
      <c r="AA87">
        <v>12.317364000000001</v>
      </c>
      <c r="AB87">
        <v>17.352844704000002</v>
      </c>
      <c r="AC87">
        <v>12.7643852736</v>
      </c>
      <c r="AD87">
        <v>12.0376410336</v>
      </c>
      <c r="AE87">
        <v>18.031795200000001</v>
      </c>
      <c r="AF87">
        <v>18.454500000000003</v>
      </c>
      <c r="AG87">
        <v>26.059883520000003</v>
      </c>
      <c r="AH87">
        <v>48.506949900000009</v>
      </c>
      <c r="AI87">
        <v>0</v>
      </c>
      <c r="AJ87">
        <v>0</v>
      </c>
      <c r="AK87">
        <v>22.853400000000004</v>
      </c>
      <c r="AL87">
        <v>59.816099999999985</v>
      </c>
      <c r="AM87">
        <v>6.9552893142857153</v>
      </c>
      <c r="AN87">
        <v>0</v>
      </c>
      <c r="AO87">
        <v>3.8479190400000002E-2</v>
      </c>
      <c r="AP87">
        <v>0.90018431999999993</v>
      </c>
      <c r="AQ87">
        <v>22.402710000000006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43.492142788685484</v>
      </c>
      <c r="BB87">
        <f t="shared" si="1"/>
        <v>1185.0994590813718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10.003781686670377</v>
      </c>
      <c r="M88">
        <v>63.769664187514081</v>
      </c>
      <c r="N88">
        <v>51.882515579741941</v>
      </c>
      <c r="O88">
        <v>73.282949377567277</v>
      </c>
      <c r="P88">
        <v>24.820975398332372</v>
      </c>
      <c r="Q88">
        <v>9.0288835098335873</v>
      </c>
      <c r="R88">
        <v>18.614332420537895</v>
      </c>
      <c r="S88">
        <v>11.592979096267191</v>
      </c>
      <c r="T88">
        <v>0</v>
      </c>
      <c r="U88">
        <v>51.761048480527599</v>
      </c>
      <c r="V88">
        <v>5.1200355555555559</v>
      </c>
      <c r="W88">
        <v>14.394132785330381</v>
      </c>
      <c r="X88">
        <v>64.786429238050232</v>
      </c>
      <c r="Y88">
        <v>0</v>
      </c>
      <c r="Z88">
        <v>2.8784289600000004</v>
      </c>
      <c r="AA88">
        <v>12.317364000000001</v>
      </c>
      <c r="AB88">
        <v>17.352844704000002</v>
      </c>
      <c r="AC88">
        <v>12.7643852736</v>
      </c>
      <c r="AD88">
        <v>12.0376410336</v>
      </c>
      <c r="AE88">
        <v>18.031795200000001</v>
      </c>
      <c r="AF88">
        <v>18.454500000000003</v>
      </c>
      <c r="AG88">
        <v>26.059883520000003</v>
      </c>
      <c r="AH88">
        <v>48.506949900000009</v>
      </c>
      <c r="AI88">
        <v>0</v>
      </c>
      <c r="AJ88">
        <v>0</v>
      </c>
      <c r="AK88">
        <v>22.853400000000004</v>
      </c>
      <c r="AL88">
        <v>15.604200000000001</v>
      </c>
      <c r="AM88">
        <v>6.9552893142857153</v>
      </c>
      <c r="AN88">
        <v>0</v>
      </c>
      <c r="AO88">
        <v>6.7661395200000002E-2</v>
      </c>
      <c r="AP88">
        <v>0.90018431999999993</v>
      </c>
      <c r="AQ88">
        <v>22.402710000000006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41.928074817077231</v>
      </c>
      <c r="BB88">
        <f t="shared" si="1"/>
        <v>1142.48080925778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10.003781686670377</v>
      </c>
      <c r="M89">
        <v>63.769664187514081</v>
      </c>
      <c r="N89">
        <v>51.882515579741941</v>
      </c>
      <c r="O89">
        <v>73.282949377567277</v>
      </c>
      <c r="P89">
        <v>24.820975398332372</v>
      </c>
      <c r="Q89">
        <v>9.0288835098335873</v>
      </c>
      <c r="R89">
        <v>18.614332420537895</v>
      </c>
      <c r="S89">
        <v>11.592979096267191</v>
      </c>
      <c r="T89">
        <v>0</v>
      </c>
      <c r="U89">
        <v>51.761048480527599</v>
      </c>
      <c r="V89">
        <v>5.1200355555555559</v>
      </c>
      <c r="W89">
        <v>14.394132785330381</v>
      </c>
      <c r="X89">
        <v>64.786429238050232</v>
      </c>
      <c r="Y89">
        <v>0</v>
      </c>
      <c r="Z89">
        <v>2.8784289600000004</v>
      </c>
      <c r="AA89">
        <v>12.317364000000001</v>
      </c>
      <c r="AB89">
        <v>17.352844704000002</v>
      </c>
      <c r="AC89">
        <v>12.7643852736</v>
      </c>
      <c r="AD89">
        <v>12.0376410336</v>
      </c>
      <c r="AE89">
        <v>18.031795200000001</v>
      </c>
      <c r="AF89">
        <v>18.454500000000003</v>
      </c>
      <c r="AG89">
        <v>26.059883520000003</v>
      </c>
      <c r="AH89">
        <v>48.506949900000009</v>
      </c>
      <c r="AI89">
        <v>0</v>
      </c>
      <c r="AJ89">
        <v>0</v>
      </c>
      <c r="AK89">
        <v>22.853400000000004</v>
      </c>
      <c r="AL89">
        <v>15.604200000000001</v>
      </c>
      <c r="AM89">
        <v>6.9552893142857153</v>
      </c>
      <c r="AN89">
        <v>0</v>
      </c>
      <c r="AO89">
        <v>0.129770424</v>
      </c>
      <c r="AP89">
        <v>0.90018431999999993</v>
      </c>
      <c r="AQ89">
        <v>22.402710000000006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41.930273452277234</v>
      </c>
      <c r="BB89">
        <f t="shared" si="1"/>
        <v>1142.54071965138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10.003781686670377</v>
      </c>
      <c r="M90">
        <v>63.769664187514081</v>
      </c>
      <c r="N90">
        <v>51.882515579741941</v>
      </c>
      <c r="O90">
        <v>73.282949377567277</v>
      </c>
      <c r="P90">
        <v>24.820975398332372</v>
      </c>
      <c r="Q90">
        <v>9.0288835098335873</v>
      </c>
      <c r="R90">
        <v>18.614332420537895</v>
      </c>
      <c r="S90">
        <v>11.592979096267191</v>
      </c>
      <c r="T90">
        <v>0</v>
      </c>
      <c r="U90">
        <v>51.761048480527599</v>
      </c>
      <c r="V90">
        <v>5.1200355555555559</v>
      </c>
      <c r="W90">
        <v>14.394132785330381</v>
      </c>
      <c r="X90">
        <v>64.786429238050232</v>
      </c>
      <c r="Y90">
        <v>0</v>
      </c>
      <c r="Z90">
        <v>2.8784289600000004</v>
      </c>
      <c r="AA90">
        <v>12.317364000000001</v>
      </c>
      <c r="AB90">
        <v>17.352844704000002</v>
      </c>
      <c r="AC90">
        <v>12.7643852736</v>
      </c>
      <c r="AD90">
        <v>12.0376410336</v>
      </c>
      <c r="AE90">
        <v>18.031795200000001</v>
      </c>
      <c r="AF90">
        <v>18.454500000000003</v>
      </c>
      <c r="AG90">
        <v>26.059883520000003</v>
      </c>
      <c r="AH90">
        <v>48.506949900000009</v>
      </c>
      <c r="AI90">
        <v>0</v>
      </c>
      <c r="AJ90">
        <v>0</v>
      </c>
      <c r="AK90">
        <v>22.853400000000004</v>
      </c>
      <c r="AL90">
        <v>15.604200000000001</v>
      </c>
      <c r="AM90">
        <v>6.9552893142857153</v>
      </c>
      <c r="AN90">
        <v>0</v>
      </c>
      <c r="AO90">
        <v>0.24249637439999999</v>
      </c>
      <c r="AP90">
        <v>0.90018431999999993</v>
      </c>
      <c r="AQ90">
        <v>22.402710000000006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41.934263584277232</v>
      </c>
      <c r="BB90">
        <f t="shared" si="1"/>
        <v>1142.6494554697799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10.003781686670377</v>
      </c>
      <c r="M91">
        <v>63.769664187514081</v>
      </c>
      <c r="N91">
        <v>51.882515579741941</v>
      </c>
      <c r="O91">
        <v>73.282949377567277</v>
      </c>
      <c r="P91">
        <v>24.820975398332372</v>
      </c>
      <c r="Q91">
        <v>9.0288835098335873</v>
      </c>
      <c r="R91">
        <v>18.614332420537895</v>
      </c>
      <c r="S91">
        <v>11.592979096267191</v>
      </c>
      <c r="T91">
        <v>0</v>
      </c>
      <c r="U91">
        <v>51.761048480527599</v>
      </c>
      <c r="V91">
        <v>5.1200355555555559</v>
      </c>
      <c r="W91">
        <v>14.394132785330381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26.059883520000003</v>
      </c>
      <c r="AH91">
        <v>61.639699680000021</v>
      </c>
      <c r="AI91">
        <v>0</v>
      </c>
      <c r="AJ91">
        <v>0</v>
      </c>
      <c r="AK91">
        <v>22.853400000000004</v>
      </c>
      <c r="AL91">
        <v>15.604200000000001</v>
      </c>
      <c r="AM91">
        <v>6.9552893142857153</v>
      </c>
      <c r="AN91">
        <v>0</v>
      </c>
      <c r="AO91">
        <v>0.23294113919999998</v>
      </c>
      <c r="AP91">
        <v>0.90018431999999993</v>
      </c>
      <c r="AQ91">
        <v>22.402710000000006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43.024773566436238</v>
      </c>
      <c r="BB91">
        <f t="shared" si="1"/>
        <v>1172.3643108836204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10.003781686670377</v>
      </c>
      <c r="M92">
        <v>63.769664187514081</v>
      </c>
      <c r="N92">
        <v>51.882515579741941</v>
      </c>
      <c r="O92">
        <v>73.282949377567277</v>
      </c>
      <c r="P92">
        <v>24.820975398332372</v>
      </c>
      <c r="Q92">
        <v>9.0288835098335873</v>
      </c>
      <c r="R92">
        <v>18.614332420537895</v>
      </c>
      <c r="S92">
        <v>11.592979096267191</v>
      </c>
      <c r="T92">
        <v>0</v>
      </c>
      <c r="U92">
        <v>51.761048480527599</v>
      </c>
      <c r="V92">
        <v>5.1200355555555559</v>
      </c>
      <c r="W92">
        <v>14.394132785330381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26.059883520000003</v>
      </c>
      <c r="AH92">
        <v>61.639699680000021</v>
      </c>
      <c r="AI92">
        <v>0</v>
      </c>
      <c r="AJ92">
        <v>0</v>
      </c>
      <c r="AK92">
        <v>22.853400000000004</v>
      </c>
      <c r="AL92">
        <v>15.604200000000001</v>
      </c>
      <c r="AM92">
        <v>6.9552893142857153</v>
      </c>
      <c r="AN92">
        <v>0</v>
      </c>
      <c r="AO92">
        <v>0.28071731519999998</v>
      </c>
      <c r="AP92">
        <v>0.90018431999999993</v>
      </c>
      <c r="AQ92">
        <v>22.402710000000006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43.026464925636233</v>
      </c>
      <c r="BB92">
        <f t="shared" si="1"/>
        <v>1172.4103957004206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10.003781686670377</v>
      </c>
      <c r="M93">
        <v>63.769664187514081</v>
      </c>
      <c r="N93">
        <v>51.882515579741941</v>
      </c>
      <c r="O93">
        <v>73.282949377567277</v>
      </c>
      <c r="P93">
        <v>24.820975398332372</v>
      </c>
      <c r="Q93">
        <v>9.0288835098335873</v>
      </c>
      <c r="R93">
        <v>18.614332420537895</v>
      </c>
      <c r="S93">
        <v>11.592979096267191</v>
      </c>
      <c r="T93">
        <v>0</v>
      </c>
      <c r="U93">
        <v>51.761048480527599</v>
      </c>
      <c r="V93">
        <v>5.1200355555555559</v>
      </c>
      <c r="W93">
        <v>14.660369565217389</v>
      </c>
      <c r="X93">
        <v>64.786429238050232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26.059883520000003</v>
      </c>
      <c r="AH93">
        <v>61.639699680000021</v>
      </c>
      <c r="AI93">
        <v>0</v>
      </c>
      <c r="AJ93">
        <v>0</v>
      </c>
      <c r="AK93">
        <v>22.853400000000004</v>
      </c>
      <c r="AL93">
        <v>15.604200000000001</v>
      </c>
      <c r="AM93">
        <v>6.9552893142857153</v>
      </c>
      <c r="AN93">
        <v>0</v>
      </c>
      <c r="AO93">
        <v>0.33417498239999999</v>
      </c>
      <c r="AP93">
        <v>0.90018431999999993</v>
      </c>
      <c r="AQ93">
        <v>22.402710000000006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43.037782308272241</v>
      </c>
      <c r="BB93">
        <f t="shared" si="1"/>
        <v>1172.7187727648718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10.003781686670377</v>
      </c>
      <c r="M94">
        <v>63.769664187514081</v>
      </c>
      <c r="N94">
        <v>51.882515579741941</v>
      </c>
      <c r="O94">
        <v>73.282949377567277</v>
      </c>
      <c r="P94">
        <v>24.820975398332372</v>
      </c>
      <c r="Q94">
        <v>9.0288835098335873</v>
      </c>
      <c r="R94">
        <v>18.614332420537895</v>
      </c>
      <c r="S94">
        <v>11.592979096267191</v>
      </c>
      <c r="T94">
        <v>0</v>
      </c>
      <c r="U94">
        <v>51.761048480527599</v>
      </c>
      <c r="V94">
        <v>5.1200355555555559</v>
      </c>
      <c r="W94">
        <v>14.660369565217389</v>
      </c>
      <c r="X94">
        <v>64.786429238050232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12.0376410336</v>
      </c>
      <c r="AE94">
        <v>21.712535395200003</v>
      </c>
      <c r="AF94">
        <v>20.504999999999999</v>
      </c>
      <c r="AG94">
        <v>26.059883520000003</v>
      </c>
      <c r="AH94">
        <v>61.639699680000021</v>
      </c>
      <c r="AI94">
        <v>0</v>
      </c>
      <c r="AJ94">
        <v>0</v>
      </c>
      <c r="AK94">
        <v>22.853400000000004</v>
      </c>
      <c r="AL94">
        <v>15.604200000000001</v>
      </c>
      <c r="AM94">
        <v>6.9552893142857153</v>
      </c>
      <c r="AN94">
        <v>0</v>
      </c>
      <c r="AO94">
        <v>0.39873738240000006</v>
      </c>
      <c r="AP94">
        <v>0.90018431999999993</v>
      </c>
      <c r="AQ94">
        <v>22.402710000000006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43.040067905072249</v>
      </c>
      <c r="BB94">
        <f t="shared" si="1"/>
        <v>1172.7810495680717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10.003781686670377</v>
      </c>
      <c r="M95">
        <v>63.769664187514081</v>
      </c>
      <c r="N95">
        <v>51.882515579741941</v>
      </c>
      <c r="O95">
        <v>73.282949377567277</v>
      </c>
      <c r="P95">
        <v>24.820975398332372</v>
      </c>
      <c r="Q95">
        <v>9.0288835098335873</v>
      </c>
      <c r="R95">
        <v>18.614332420537895</v>
      </c>
      <c r="S95">
        <v>11.592979096267191</v>
      </c>
      <c r="T95">
        <v>0</v>
      </c>
      <c r="U95">
        <v>51.761048480527599</v>
      </c>
      <c r="V95">
        <v>5.1200355555555559</v>
      </c>
      <c r="W95">
        <v>14.660369565217389</v>
      </c>
      <c r="X95">
        <v>64.786429238050232</v>
      </c>
      <c r="Y95">
        <v>0</v>
      </c>
      <c r="Z95">
        <v>2.89872</v>
      </c>
      <c r="AA95">
        <v>12.317364000000001</v>
      </c>
      <c r="AB95">
        <v>17.352844704000002</v>
      </c>
      <c r="AC95">
        <v>12.7643852736</v>
      </c>
      <c r="AD95">
        <v>8.0065281600000002</v>
      </c>
      <c r="AE95">
        <v>12.3968592</v>
      </c>
      <c r="AF95">
        <v>12.303000000000001</v>
      </c>
      <c r="AG95">
        <v>26.059883520000003</v>
      </c>
      <c r="AH95">
        <v>49.910688</v>
      </c>
      <c r="AI95">
        <v>0</v>
      </c>
      <c r="AJ95">
        <v>0</v>
      </c>
      <c r="AK95">
        <v>22.853400000000004</v>
      </c>
      <c r="AL95">
        <v>15.604200000000001</v>
      </c>
      <c r="AM95">
        <v>6.9552893142857153</v>
      </c>
      <c r="AN95">
        <v>0</v>
      </c>
      <c r="AO95">
        <v>0.40971299040000003</v>
      </c>
      <c r="AP95">
        <v>0.90018431999999993</v>
      </c>
      <c r="AQ95">
        <v>22.402710000000006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41.440077027231254</v>
      </c>
      <c r="BB95">
        <f t="shared" si="1"/>
        <v>1129.1835756891128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10.003781686670377</v>
      </c>
      <c r="M96">
        <v>63.769664187514081</v>
      </c>
      <c r="N96">
        <v>51.882515579741941</v>
      </c>
      <c r="O96">
        <v>73.282949377567277</v>
      </c>
      <c r="P96">
        <v>24.820975398332372</v>
      </c>
      <c r="Q96">
        <v>9.0288835098335873</v>
      </c>
      <c r="R96">
        <v>18.614332420537895</v>
      </c>
      <c r="S96">
        <v>11.592979096267191</v>
      </c>
      <c r="T96">
        <v>0</v>
      </c>
      <c r="U96">
        <v>51.761048480527599</v>
      </c>
      <c r="V96">
        <v>5.1200355555555559</v>
      </c>
      <c r="W96">
        <v>14.660369565217389</v>
      </c>
      <c r="X96">
        <v>64.786429238050232</v>
      </c>
      <c r="Y96">
        <v>0</v>
      </c>
      <c r="Z96">
        <v>2.89872</v>
      </c>
      <c r="AA96">
        <v>12.317364000000001</v>
      </c>
      <c r="AB96">
        <v>17.352844704000002</v>
      </c>
      <c r="AC96">
        <v>12.7643852736</v>
      </c>
      <c r="AD96">
        <v>8.0065281600000002</v>
      </c>
      <c r="AE96">
        <v>12.3968592</v>
      </c>
      <c r="AF96">
        <v>12.303000000000001</v>
      </c>
      <c r="AG96">
        <v>26.059883520000003</v>
      </c>
      <c r="AH96">
        <v>35.353404000000005</v>
      </c>
      <c r="AI96">
        <v>0</v>
      </c>
      <c r="AJ96">
        <v>0</v>
      </c>
      <c r="AK96">
        <v>22.853400000000004</v>
      </c>
      <c r="AL96">
        <v>15.604200000000001</v>
      </c>
      <c r="AM96">
        <v>6.9552893142857153</v>
      </c>
      <c r="AN96">
        <v>0</v>
      </c>
      <c r="AO96">
        <v>0.41784785279999992</v>
      </c>
      <c r="AP96">
        <v>0.90018431999999993</v>
      </c>
      <c r="AQ96">
        <v>22.402710000000006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40.925037288831263</v>
      </c>
      <c r="BB96">
        <f t="shared" si="1"/>
        <v>1115.1494662899127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10.003781686670377</v>
      </c>
      <c r="M97">
        <v>63.769664187514081</v>
      </c>
      <c r="N97">
        <v>51.882515579741941</v>
      </c>
      <c r="O97">
        <v>73.282949377567277</v>
      </c>
      <c r="P97">
        <v>24.820975398332372</v>
      </c>
      <c r="Q97">
        <v>9.0288835098335873</v>
      </c>
      <c r="R97">
        <v>18.614332420537895</v>
      </c>
      <c r="S97">
        <v>11.592979096267191</v>
      </c>
      <c r="T97">
        <v>0</v>
      </c>
      <c r="U97">
        <v>51.761048480527599</v>
      </c>
      <c r="V97">
        <v>5.1200355555555559</v>
      </c>
      <c r="W97">
        <v>14.660369565217389</v>
      </c>
      <c r="X97">
        <v>64.786429238050232</v>
      </c>
      <c r="Y97">
        <v>0</v>
      </c>
      <c r="Z97">
        <v>2.89872</v>
      </c>
      <c r="AA97">
        <v>12.317364000000001</v>
      </c>
      <c r="AB97">
        <v>17.352844704000002</v>
      </c>
      <c r="AC97">
        <v>12.7643852736</v>
      </c>
      <c r="AD97">
        <v>4.0125470112000006</v>
      </c>
      <c r="AE97">
        <v>12.3968592</v>
      </c>
      <c r="AF97">
        <v>12.303000000000001</v>
      </c>
      <c r="AG97">
        <v>26.059883520000003</v>
      </c>
      <c r="AH97">
        <v>24.955344</v>
      </c>
      <c r="AI97">
        <v>0</v>
      </c>
      <c r="AJ97">
        <v>0</v>
      </c>
      <c r="AK97">
        <v>22.853400000000004</v>
      </c>
      <c r="AL97">
        <v>15.604200000000001</v>
      </c>
      <c r="AM97">
        <v>6.9552893142857153</v>
      </c>
      <c r="AN97">
        <v>0</v>
      </c>
      <c r="AO97">
        <v>0.4328263296</v>
      </c>
      <c r="AP97">
        <v>0.67513823999999989</v>
      </c>
      <c r="AQ97">
        <v>22.402710000000006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40.408122605631277</v>
      </c>
      <c r="BB97">
        <f t="shared" si="1"/>
        <v>1101.0642722211126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10.003781686670377</v>
      </c>
      <c r="M98">
        <v>63.769664187514081</v>
      </c>
      <c r="N98">
        <v>51.882515579741941</v>
      </c>
      <c r="O98">
        <v>73.282949377567277</v>
      </c>
      <c r="P98">
        <v>24.820975398332372</v>
      </c>
      <c r="Q98">
        <v>9.0288835098335873</v>
      </c>
      <c r="R98">
        <v>18.614332420537895</v>
      </c>
      <c r="S98">
        <v>11.592979096267191</v>
      </c>
      <c r="T98">
        <v>0</v>
      </c>
      <c r="U98">
        <v>51.761048480527599</v>
      </c>
      <c r="V98">
        <v>5.1200355555555559</v>
      </c>
      <c r="W98">
        <v>14.660369565217389</v>
      </c>
      <c r="X98">
        <v>64.786429238050232</v>
      </c>
      <c r="Y98">
        <v>0</v>
      </c>
      <c r="Z98">
        <v>2.89872</v>
      </c>
      <c r="AA98">
        <v>12.317364000000001</v>
      </c>
      <c r="AB98">
        <v>17.352844704000002</v>
      </c>
      <c r="AC98">
        <v>12.7643852736</v>
      </c>
      <c r="AD98">
        <v>4.0125470112000006</v>
      </c>
      <c r="AE98">
        <v>12.3968592</v>
      </c>
      <c r="AF98">
        <v>12.303000000000001</v>
      </c>
      <c r="AG98">
        <v>26.059883520000003</v>
      </c>
      <c r="AH98">
        <v>16.636896000000004</v>
      </c>
      <c r="AI98">
        <v>0</v>
      </c>
      <c r="AJ98">
        <v>0</v>
      </c>
      <c r="AK98">
        <v>22.853400000000004</v>
      </c>
      <c r="AL98">
        <v>15.604200000000001</v>
      </c>
      <c r="AM98">
        <v>6.9552893142857153</v>
      </c>
      <c r="AN98">
        <v>0</v>
      </c>
      <c r="AO98">
        <v>0.44031556799999999</v>
      </c>
      <c r="AP98">
        <v>0.67513823999999989</v>
      </c>
      <c r="AQ98">
        <v>22.402710000000006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40.113914823231269</v>
      </c>
      <c r="BB98">
        <f t="shared" si="1"/>
        <v>1093.0475212419126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12.296043180591413</v>
      </c>
      <c r="L99">
        <f t="shared" si="2"/>
        <v>0.24009076048008846</v>
      </c>
      <c r="M99">
        <f t="shared" si="2"/>
        <v>1.5304719405003344</v>
      </c>
      <c r="N99">
        <f t="shared" si="2"/>
        <v>1.2451803739138054</v>
      </c>
      <c r="O99">
        <f t="shared" si="2"/>
        <v>1.7587907850616118</v>
      </c>
      <c r="P99">
        <f t="shared" si="2"/>
        <v>0.59570340955997736</v>
      </c>
      <c r="Q99">
        <f t="shared" si="2"/>
        <v>0.20574800021775352</v>
      </c>
      <c r="R99">
        <f t="shared" si="2"/>
        <v>0.40507009519236753</v>
      </c>
      <c r="S99">
        <f t="shared" si="2"/>
        <v>0.24623630282510003</v>
      </c>
      <c r="T99">
        <f t="shared" si="2"/>
        <v>0</v>
      </c>
      <c r="U99">
        <f t="shared" si="2"/>
        <v>1.4568930140196039</v>
      </c>
      <c r="V99">
        <f t="shared" si="2"/>
        <v>0.12288085333333318</v>
      </c>
      <c r="W99">
        <f t="shared" si="2"/>
        <v>0.46708542520243607</v>
      </c>
      <c r="X99">
        <f t="shared" si="2"/>
        <v>1.5548743017132018</v>
      </c>
      <c r="Y99">
        <f t="shared" si="2"/>
        <v>0</v>
      </c>
      <c r="Z99">
        <f t="shared" si="2"/>
        <v>0.11161521360000017</v>
      </c>
      <c r="AA99">
        <f t="shared" si="2"/>
        <v>0.16655366116799999</v>
      </c>
      <c r="AB99">
        <f t="shared" si="2"/>
        <v>0.23947101327599957</v>
      </c>
      <c r="AC99">
        <f t="shared" si="2"/>
        <v>0.17647001802720019</v>
      </c>
      <c r="AD99">
        <f t="shared" si="2"/>
        <v>0.13922946342000003</v>
      </c>
      <c r="AE99">
        <f t="shared" si="2"/>
        <v>0.4172134789079997</v>
      </c>
      <c r="AF99">
        <f t="shared" si="2"/>
        <v>0.21222675000000005</v>
      </c>
      <c r="AG99">
        <f t="shared" si="2"/>
        <v>0.62543720448000006</v>
      </c>
      <c r="AH99">
        <f t="shared" si="2"/>
        <v>0.5136641639999997</v>
      </c>
      <c r="AI99">
        <f t="shared" si="2"/>
        <v>6.5834213399999994E-2</v>
      </c>
      <c r="AJ99">
        <f t="shared" si="2"/>
        <v>0</v>
      </c>
      <c r="AK99">
        <f t="shared" si="2"/>
        <v>0.54848159999999946</v>
      </c>
      <c r="AL99">
        <f t="shared" si="2"/>
        <v>0.5754048750000007</v>
      </c>
      <c r="AM99">
        <f t="shared" si="2"/>
        <v>7.6110068253968335E-2</v>
      </c>
      <c r="AN99">
        <f t="shared" si="2"/>
        <v>0</v>
      </c>
      <c r="AO99">
        <f t="shared" si="2"/>
        <v>3.3748380540000004E-3</v>
      </c>
      <c r="AP99">
        <f t="shared" si="2"/>
        <v>2.6020952999999979E-2</v>
      </c>
      <c r="AQ99">
        <f t="shared" si="2"/>
        <v>0.30674899749999995</v>
      </c>
      <c r="AR99">
        <f t="shared" si="2"/>
        <v>0.52803083519999916</v>
      </c>
      <c r="AS99">
        <f t="shared" si="2"/>
        <v>0.3225395473308002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0.96215414517495246</v>
      </c>
      <c r="BB99">
        <f t="shared" si="1"/>
        <v>26.21734119205404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165.03162635895967</v>
      </c>
      <c r="L3">
        <v>63.619904881964878</v>
      </c>
      <c r="M3">
        <v>0</v>
      </c>
      <c r="N3">
        <v>30.005595541121739</v>
      </c>
      <c r="O3">
        <v>50.382675622432721</v>
      </c>
      <c r="P3">
        <v>62.239062371006362</v>
      </c>
      <c r="Q3">
        <v>4.7093935159306879</v>
      </c>
      <c r="R3">
        <v>9.2396471343028228</v>
      </c>
      <c r="S3">
        <v>5.7207734806629844</v>
      </c>
      <c r="T3">
        <v>0</v>
      </c>
      <c r="U3">
        <v>228.18234184167395</v>
      </c>
      <c r="V3">
        <v>2.9642311111111113</v>
      </c>
      <c r="W3">
        <v>11.560094511500798</v>
      </c>
      <c r="X3">
        <v>37.466307254036096</v>
      </c>
      <c r="Y3">
        <v>0</v>
      </c>
      <c r="Z3">
        <v>3.3293303999999999</v>
      </c>
      <c r="AA3">
        <v>7.1370748799999992</v>
      </c>
      <c r="AB3">
        <v>3.34519016</v>
      </c>
      <c r="AC3">
        <v>2.4581713599999997</v>
      </c>
      <c r="AD3">
        <v>2.3151845999999998</v>
      </c>
      <c r="AE3">
        <v>7.3323449999999992</v>
      </c>
      <c r="AF3">
        <v>0</v>
      </c>
      <c r="AG3">
        <v>0</v>
      </c>
      <c r="AH3">
        <v>11.8825772</v>
      </c>
      <c r="AI3">
        <v>0</v>
      </c>
      <c r="AJ3">
        <v>0</v>
      </c>
      <c r="AK3">
        <v>13.214299999999998</v>
      </c>
      <c r="AL3">
        <v>2.6559000000000008</v>
      </c>
      <c r="AM3">
        <v>1.3406171428571427</v>
      </c>
      <c r="AN3">
        <v>0</v>
      </c>
      <c r="AO3">
        <v>0.29310329999999996</v>
      </c>
      <c r="AP3">
        <v>0.52059840000000002</v>
      </c>
      <c r="AQ3">
        <v>0</v>
      </c>
      <c r="AR3">
        <v>12.618719999999998</v>
      </c>
      <c r="AS3">
        <v>7.6878180000000009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26.452742327212729</v>
      </c>
      <c r="BB3">
        <f>SUM(B3:AZ3)-BA3</f>
        <v>720.79984174034826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165.03162635895967</v>
      </c>
      <c r="L4">
        <v>63.619904881964878</v>
      </c>
      <c r="M4">
        <v>0</v>
      </c>
      <c r="N4">
        <v>30.005595541121739</v>
      </c>
      <c r="O4">
        <v>50.382675622432721</v>
      </c>
      <c r="P4">
        <v>62.239062371006362</v>
      </c>
      <c r="Q4">
        <v>4.7093935159306879</v>
      </c>
      <c r="R4">
        <v>9.2396471343028228</v>
      </c>
      <c r="S4">
        <v>5.7207734806629844</v>
      </c>
      <c r="T4">
        <v>0</v>
      </c>
      <c r="U4">
        <v>228.18234184167395</v>
      </c>
      <c r="V4">
        <v>2.9642311111111113</v>
      </c>
      <c r="W4">
        <v>11.560094511500798</v>
      </c>
      <c r="X4">
        <v>37.466307254036096</v>
      </c>
      <c r="Y4">
        <v>0</v>
      </c>
      <c r="Z4">
        <v>3.3293303999999999</v>
      </c>
      <c r="AA4">
        <v>7.1370748799999992</v>
      </c>
      <c r="AB4">
        <v>3.34519016</v>
      </c>
      <c r="AC4">
        <v>2.4581713599999997</v>
      </c>
      <c r="AD4">
        <v>2.3151845999999998</v>
      </c>
      <c r="AE4">
        <v>7.3323449999999992</v>
      </c>
      <c r="AF4">
        <v>0</v>
      </c>
      <c r="AG4">
        <v>0</v>
      </c>
      <c r="AH4">
        <v>11.8825772</v>
      </c>
      <c r="AI4">
        <v>0</v>
      </c>
      <c r="AJ4">
        <v>0</v>
      </c>
      <c r="AK4">
        <v>13.214299999999998</v>
      </c>
      <c r="AL4">
        <v>2.6559000000000008</v>
      </c>
      <c r="AM4">
        <v>1.3406171428571427</v>
      </c>
      <c r="AN4">
        <v>0</v>
      </c>
      <c r="AO4">
        <v>0.28615843200000002</v>
      </c>
      <c r="AP4">
        <v>0.52059840000000002</v>
      </c>
      <c r="AQ4">
        <v>0</v>
      </c>
      <c r="AR4">
        <v>12.618719999999998</v>
      </c>
      <c r="AS4">
        <v>7.6878180000000009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26.452496455212728</v>
      </c>
      <c r="BB4">
        <f t="shared" ref="BB4:BB67" si="0">SUM(B4:AZ4)-BA4</f>
        <v>720.79314274434819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165.03162635895967</v>
      </c>
      <c r="L5">
        <v>63.619904881964878</v>
      </c>
      <c r="M5">
        <v>0</v>
      </c>
      <c r="N5">
        <v>30.005595541121739</v>
      </c>
      <c r="O5">
        <v>50.382675622432721</v>
      </c>
      <c r="P5">
        <v>62.239062371006362</v>
      </c>
      <c r="Q5">
        <v>4.7093935159306879</v>
      </c>
      <c r="R5">
        <v>8.2423466453674123</v>
      </c>
      <c r="S5">
        <v>5.7207734806629844</v>
      </c>
      <c r="T5">
        <v>0</v>
      </c>
      <c r="U5">
        <v>228.18234184167395</v>
      </c>
      <c r="V5">
        <v>2.9642311111111113</v>
      </c>
      <c r="W5">
        <v>11.560094511500798</v>
      </c>
      <c r="X5">
        <v>37.466307254036096</v>
      </c>
      <c r="Y5">
        <v>0</v>
      </c>
      <c r="Z5">
        <v>3.3293303999999999</v>
      </c>
      <c r="AA5">
        <v>3.5685374400000005</v>
      </c>
      <c r="AB5">
        <v>3.34519016</v>
      </c>
      <c r="AC5">
        <v>2.4581713599999997</v>
      </c>
      <c r="AD5">
        <v>2.3151845999999998</v>
      </c>
      <c r="AE5">
        <v>7.3323449999999992</v>
      </c>
      <c r="AF5">
        <v>0</v>
      </c>
      <c r="AG5">
        <v>0</v>
      </c>
      <c r="AH5">
        <v>11.8825772</v>
      </c>
      <c r="AI5">
        <v>0</v>
      </c>
      <c r="AJ5">
        <v>0</v>
      </c>
      <c r="AK5">
        <v>13.214299999999998</v>
      </c>
      <c r="AL5">
        <v>2.6559000000000008</v>
      </c>
      <c r="AM5">
        <v>1.3406171428571427</v>
      </c>
      <c r="AN5">
        <v>0</v>
      </c>
      <c r="AO5">
        <v>0.185121804</v>
      </c>
      <c r="AP5">
        <v>0.52059840000000002</v>
      </c>
      <c r="AQ5">
        <v>0</v>
      </c>
      <c r="AR5">
        <v>12.618719999999998</v>
      </c>
      <c r="AS5">
        <v>7.6878180000000009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26.287288569275322</v>
      </c>
      <c r="BB5">
        <f t="shared" si="0"/>
        <v>716.29147607335028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165.03162635895967</v>
      </c>
      <c r="L6">
        <v>63.619904881964878</v>
      </c>
      <c r="M6">
        <v>0</v>
      </c>
      <c r="N6">
        <v>30.005595541121739</v>
      </c>
      <c r="O6">
        <v>50.382675622432721</v>
      </c>
      <c r="P6">
        <v>62.239062371006362</v>
      </c>
      <c r="Q6">
        <v>4.7093935159306879</v>
      </c>
      <c r="R6">
        <v>8.2423466453674123</v>
      </c>
      <c r="S6">
        <v>5.7207734806629844</v>
      </c>
      <c r="T6">
        <v>0</v>
      </c>
      <c r="U6">
        <v>228.18234184167395</v>
      </c>
      <c r="V6">
        <v>2.9642311111111113</v>
      </c>
      <c r="W6">
        <v>11.560094511500798</v>
      </c>
      <c r="X6">
        <v>37.466307254036096</v>
      </c>
      <c r="Y6">
        <v>0</v>
      </c>
      <c r="Z6">
        <v>3.3293303999999999</v>
      </c>
      <c r="AA6">
        <v>3.5685374400000005</v>
      </c>
      <c r="AB6">
        <v>3.34519016</v>
      </c>
      <c r="AC6">
        <v>2.4581713599999997</v>
      </c>
      <c r="AD6">
        <v>2.3151845999999998</v>
      </c>
      <c r="AE6">
        <v>7.3323449999999992</v>
      </c>
      <c r="AF6">
        <v>0</v>
      </c>
      <c r="AG6">
        <v>0</v>
      </c>
      <c r="AH6">
        <v>11.8825772</v>
      </c>
      <c r="AI6">
        <v>0</v>
      </c>
      <c r="AJ6">
        <v>0</v>
      </c>
      <c r="AK6">
        <v>13.214299999999998</v>
      </c>
      <c r="AL6">
        <v>2.6559000000000008</v>
      </c>
      <c r="AM6">
        <v>1.3406171428571427</v>
      </c>
      <c r="AN6">
        <v>0</v>
      </c>
      <c r="AO6">
        <v>0.16809567599999997</v>
      </c>
      <c r="AP6">
        <v>0.52059840000000002</v>
      </c>
      <c r="AQ6">
        <v>0</v>
      </c>
      <c r="AR6">
        <v>12.618719999999998</v>
      </c>
      <c r="AS6">
        <v>7.6878180000000009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26.286686081275324</v>
      </c>
      <c r="BB6">
        <f t="shared" si="0"/>
        <v>716.27505243335031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165.03162635895967</v>
      </c>
      <c r="L7">
        <v>63.619904881964878</v>
      </c>
      <c r="M7">
        <v>0</v>
      </c>
      <c r="N7">
        <v>30.005595541121739</v>
      </c>
      <c r="O7">
        <v>50.382675622432721</v>
      </c>
      <c r="P7">
        <v>62.239062371006362</v>
      </c>
      <c r="Q7">
        <v>4.7093935159306879</v>
      </c>
      <c r="R7">
        <v>8.2423466453674123</v>
      </c>
      <c r="S7">
        <v>5.7207734806629844</v>
      </c>
      <c r="T7">
        <v>0</v>
      </c>
      <c r="U7">
        <v>228.18234184167395</v>
      </c>
      <c r="V7">
        <v>2.9642311111111113</v>
      </c>
      <c r="W7">
        <v>11.560094511500798</v>
      </c>
      <c r="X7">
        <v>37.466307254036096</v>
      </c>
      <c r="Y7">
        <v>0</v>
      </c>
      <c r="Z7">
        <v>3.3293303999999999</v>
      </c>
      <c r="AA7">
        <v>3.5685374400000005</v>
      </c>
      <c r="AB7">
        <v>3.34519016</v>
      </c>
      <c r="AC7">
        <v>0</v>
      </c>
      <c r="AD7">
        <v>2.3151845999999998</v>
      </c>
      <c r="AE7">
        <v>7.3323449999999992</v>
      </c>
      <c r="AF7">
        <v>0</v>
      </c>
      <c r="AG7">
        <v>0</v>
      </c>
      <c r="AH7">
        <v>11.8825772</v>
      </c>
      <c r="AI7">
        <v>0</v>
      </c>
      <c r="AJ7">
        <v>0</v>
      </c>
      <c r="AK7">
        <v>13.214299999999998</v>
      </c>
      <c r="AL7">
        <v>2.6559000000000008</v>
      </c>
      <c r="AM7">
        <v>1.3406171428571427</v>
      </c>
      <c r="AN7">
        <v>0</v>
      </c>
      <c r="AO7">
        <v>0.18788481599999998</v>
      </c>
      <c r="AP7">
        <v>0.52059840000000002</v>
      </c>
      <c r="AQ7">
        <v>0</v>
      </c>
      <c r="AR7">
        <v>12.618719999999998</v>
      </c>
      <c r="AS7">
        <v>7.6878180000000009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26.200367229275319</v>
      </c>
      <c r="BB7">
        <f t="shared" si="0"/>
        <v>713.92298906535018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165.03162635895967</v>
      </c>
      <c r="L8">
        <v>63.619904881964878</v>
      </c>
      <c r="M8">
        <v>0</v>
      </c>
      <c r="N8">
        <v>30.005595541121739</v>
      </c>
      <c r="O8">
        <v>50.382675622432721</v>
      </c>
      <c r="P8">
        <v>62.239062371006362</v>
      </c>
      <c r="Q8">
        <v>4.7093935159306879</v>
      </c>
      <c r="R8">
        <v>8.2423466453674123</v>
      </c>
      <c r="S8">
        <v>5.7207734806629844</v>
      </c>
      <c r="T8">
        <v>0</v>
      </c>
      <c r="U8">
        <v>228.18234184167395</v>
      </c>
      <c r="V8">
        <v>2.9642311111111113</v>
      </c>
      <c r="W8">
        <v>11.560094511500798</v>
      </c>
      <c r="X8">
        <v>37.466307254036096</v>
      </c>
      <c r="Y8">
        <v>0</v>
      </c>
      <c r="Z8">
        <v>3.3293303999999999</v>
      </c>
      <c r="AA8">
        <v>0</v>
      </c>
      <c r="AB8">
        <v>3.34519016</v>
      </c>
      <c r="AC8">
        <v>0</v>
      </c>
      <c r="AD8">
        <v>2.3151845999999998</v>
      </c>
      <c r="AE8">
        <v>7.3323449999999992</v>
      </c>
      <c r="AF8">
        <v>0</v>
      </c>
      <c r="AG8">
        <v>0</v>
      </c>
      <c r="AH8">
        <v>5.9412886</v>
      </c>
      <c r="AI8">
        <v>0</v>
      </c>
      <c r="AJ8">
        <v>0</v>
      </c>
      <c r="AK8">
        <v>13.214299999999998</v>
      </c>
      <c r="AL8">
        <v>2.6559000000000008</v>
      </c>
      <c r="AM8">
        <v>1.3406171428571427</v>
      </c>
      <c r="AN8">
        <v>0</v>
      </c>
      <c r="AO8">
        <v>0.18788481599999998</v>
      </c>
      <c r="AP8">
        <v>0.52059840000000002</v>
      </c>
      <c r="AQ8">
        <v>0</v>
      </c>
      <c r="AR8">
        <v>12.618719999999998</v>
      </c>
      <c r="AS8">
        <v>7.6878180000000009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25.863719439275318</v>
      </c>
      <c r="BB8">
        <f t="shared" si="0"/>
        <v>704.7498108153502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165.03162635895967</v>
      </c>
      <c r="L9">
        <v>63.619904881964878</v>
      </c>
      <c r="M9">
        <v>0</v>
      </c>
      <c r="N9">
        <v>30.005595541121739</v>
      </c>
      <c r="O9">
        <v>50.382675622432721</v>
      </c>
      <c r="P9">
        <v>62.239062371006362</v>
      </c>
      <c r="Q9">
        <v>4.7093935159306879</v>
      </c>
      <c r="R9">
        <v>8.2423466453674123</v>
      </c>
      <c r="S9">
        <v>5.7207734806629844</v>
      </c>
      <c r="T9">
        <v>0</v>
      </c>
      <c r="U9">
        <v>228.18234184167395</v>
      </c>
      <c r="V9">
        <v>2.9642311111111113</v>
      </c>
      <c r="W9">
        <v>11.560094511500798</v>
      </c>
      <c r="X9">
        <v>37.466307254036096</v>
      </c>
      <c r="Y9">
        <v>0</v>
      </c>
      <c r="Z9">
        <v>3.3293303999999999</v>
      </c>
      <c r="AA9">
        <v>0</v>
      </c>
      <c r="AB9">
        <v>3.1149543999999998</v>
      </c>
      <c r="AC9">
        <v>0</v>
      </c>
      <c r="AD9">
        <v>2.3151845999999998</v>
      </c>
      <c r="AE9">
        <v>7.3323449999999992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13.214299999999998</v>
      </c>
      <c r="AL9">
        <v>2.6559000000000008</v>
      </c>
      <c r="AM9">
        <v>1.3406171428571427</v>
      </c>
      <c r="AN9">
        <v>0</v>
      </c>
      <c r="AO9">
        <v>0.19550176800000005</v>
      </c>
      <c r="AP9">
        <v>0.45552360000000003</v>
      </c>
      <c r="AQ9">
        <v>0</v>
      </c>
      <c r="AR9">
        <v>12.618719999999998</v>
      </c>
      <c r="AS9">
        <v>7.6878180000000009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25.643213149275315</v>
      </c>
      <c r="BB9">
        <f t="shared" si="0"/>
        <v>698.74133489735016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165.03162635895967</v>
      </c>
      <c r="L10">
        <v>63.619904881964878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4.7093935159306879</v>
      </c>
      <c r="R10">
        <v>8.2423466453674123</v>
      </c>
      <c r="S10">
        <v>5.7207734806629844</v>
      </c>
      <c r="T10">
        <v>0</v>
      </c>
      <c r="U10">
        <v>228.18234184167395</v>
      </c>
      <c r="V10">
        <v>2.9642311111111113</v>
      </c>
      <c r="W10">
        <v>11.560094511500798</v>
      </c>
      <c r="X10">
        <v>37.466307254036096</v>
      </c>
      <c r="Y10">
        <v>0</v>
      </c>
      <c r="Z10">
        <v>3.3293303999999999</v>
      </c>
      <c r="AA10">
        <v>0</v>
      </c>
      <c r="AB10">
        <v>0</v>
      </c>
      <c r="AC10">
        <v>0</v>
      </c>
      <c r="AD10">
        <v>2.3151845999999998</v>
      </c>
      <c r="AE10">
        <v>7.3323449999999992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13.214299999999998</v>
      </c>
      <c r="AL10">
        <v>2.6559000000000008</v>
      </c>
      <c r="AM10">
        <v>1.3406171428571427</v>
      </c>
      <c r="AN10">
        <v>0</v>
      </c>
      <c r="AO10">
        <v>0.21835262399999997</v>
      </c>
      <c r="AP10">
        <v>0.45552360000000003</v>
      </c>
      <c r="AQ10">
        <v>0</v>
      </c>
      <c r="AR10">
        <v>12.618719999999998</v>
      </c>
      <c r="AS10">
        <v>7.6878180000000009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25.533752865275321</v>
      </c>
      <c r="BB10">
        <f t="shared" si="0"/>
        <v>695.75869163735013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165.03162635895967</v>
      </c>
      <c r="L11">
        <v>63.619904881964878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4.7093935159306879</v>
      </c>
      <c r="R11">
        <v>8.2423466453674123</v>
      </c>
      <c r="S11">
        <v>5.7207734806629844</v>
      </c>
      <c r="T11">
        <v>0</v>
      </c>
      <c r="U11">
        <v>228.18234184167395</v>
      </c>
      <c r="V11">
        <v>2.9642311111111113</v>
      </c>
      <c r="W11">
        <v>11.783728827339736</v>
      </c>
      <c r="X11">
        <v>37.466307254036096</v>
      </c>
      <c r="Y11">
        <v>0</v>
      </c>
      <c r="Z11">
        <v>3.3293303999999999</v>
      </c>
      <c r="AA11">
        <v>0</v>
      </c>
      <c r="AB11">
        <v>0</v>
      </c>
      <c r="AC11">
        <v>0</v>
      </c>
      <c r="AD11">
        <v>2.3151845999999998</v>
      </c>
      <c r="AE11">
        <v>7.3323449999999992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13.214299999999998</v>
      </c>
      <c r="AL11">
        <v>2.6559000000000008</v>
      </c>
      <c r="AM11">
        <v>1.3406171428571427</v>
      </c>
      <c r="AN11">
        <v>0</v>
      </c>
      <c r="AO11">
        <v>0.19565111999999998</v>
      </c>
      <c r="AP11">
        <v>0.45552360000000003</v>
      </c>
      <c r="AQ11">
        <v>0</v>
      </c>
      <c r="AR11">
        <v>12.618719999999998</v>
      </c>
      <c r="AS11">
        <v>7.6878180000000009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25.540865754343269</v>
      </c>
      <c r="BB11">
        <f t="shared" si="0"/>
        <v>695.95251156012114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165.03162635895967</v>
      </c>
      <c r="L12">
        <v>63.619904881964878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4.7093935159306879</v>
      </c>
      <c r="R12">
        <v>8.2423466453674123</v>
      </c>
      <c r="S12">
        <v>5.7207734806629844</v>
      </c>
      <c r="T12">
        <v>0</v>
      </c>
      <c r="U12">
        <v>228.18234184167395</v>
      </c>
      <c r="V12">
        <v>2.9642311111111113</v>
      </c>
      <c r="W12">
        <v>11.783728827339736</v>
      </c>
      <c r="X12">
        <v>37.466307254036096</v>
      </c>
      <c r="Y12">
        <v>0</v>
      </c>
      <c r="Z12">
        <v>1.6646651999999997</v>
      </c>
      <c r="AA12">
        <v>0</v>
      </c>
      <c r="AB12">
        <v>0</v>
      </c>
      <c r="AC12">
        <v>0</v>
      </c>
      <c r="AD12">
        <v>2.3151845999999998</v>
      </c>
      <c r="AE12">
        <v>7.3323449999999992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13.214299999999998</v>
      </c>
      <c r="AL12">
        <v>5.3118000000000016</v>
      </c>
      <c r="AM12">
        <v>1.3406171428571427</v>
      </c>
      <c r="AN12">
        <v>0</v>
      </c>
      <c r="AO12">
        <v>0.19005041999999997</v>
      </c>
      <c r="AP12">
        <v>0.45552360000000003</v>
      </c>
      <c r="AQ12">
        <v>0</v>
      </c>
      <c r="AR12">
        <v>12.618719999999998</v>
      </c>
      <c r="AS12">
        <v>7.6878180000000009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25.575757173551533</v>
      </c>
      <c r="BB12">
        <f t="shared" si="0"/>
        <v>696.90325424091282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165.03162635895967</v>
      </c>
      <c r="L13">
        <v>63.619904881964878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4.7093935159306879</v>
      </c>
      <c r="R13">
        <v>8.2423466453674123</v>
      </c>
      <c r="S13">
        <v>5.7207734806629844</v>
      </c>
      <c r="T13">
        <v>0</v>
      </c>
      <c r="U13">
        <v>228.18234184167395</v>
      </c>
      <c r="V13">
        <v>2.9642311111111113</v>
      </c>
      <c r="W13">
        <v>11.783728827339736</v>
      </c>
      <c r="X13">
        <v>37.466307254036096</v>
      </c>
      <c r="Y13">
        <v>0</v>
      </c>
      <c r="Z13">
        <v>1.6646651999999997</v>
      </c>
      <c r="AA13">
        <v>0</v>
      </c>
      <c r="AB13">
        <v>0</v>
      </c>
      <c r="AC13">
        <v>0</v>
      </c>
      <c r="AD13">
        <v>2.3151845999999998</v>
      </c>
      <c r="AE13">
        <v>7.3323449999999992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13.214299999999998</v>
      </c>
      <c r="AL13">
        <v>8.8530000000000015</v>
      </c>
      <c r="AM13">
        <v>1.3406171428571427</v>
      </c>
      <c r="AN13">
        <v>0</v>
      </c>
      <c r="AO13">
        <v>0.192365376</v>
      </c>
      <c r="AP13">
        <v>0.45552360000000003</v>
      </c>
      <c r="AQ13">
        <v>0</v>
      </c>
      <c r="AR13">
        <v>12.618719999999998</v>
      </c>
      <c r="AS13">
        <v>7.6878180000000009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25.701197797135013</v>
      </c>
      <c r="BB13">
        <f t="shared" si="0"/>
        <v>700.32132857332931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165.03162635895967</v>
      </c>
      <c r="L14">
        <v>63.619904881964878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4.7093935159306879</v>
      </c>
      <c r="R14">
        <v>8.2423466453674123</v>
      </c>
      <c r="S14">
        <v>5.7207734806629844</v>
      </c>
      <c r="T14">
        <v>0</v>
      </c>
      <c r="U14">
        <v>228.18234184167395</v>
      </c>
      <c r="V14">
        <v>2.9642311111111113</v>
      </c>
      <c r="W14">
        <v>11.783728827339736</v>
      </c>
      <c r="X14">
        <v>37.466307254036096</v>
      </c>
      <c r="Y14">
        <v>0</v>
      </c>
      <c r="Z14">
        <v>1.6646651999999997</v>
      </c>
      <c r="AA14">
        <v>0</v>
      </c>
      <c r="AB14">
        <v>0</v>
      </c>
      <c r="AC14">
        <v>0</v>
      </c>
      <c r="AD14">
        <v>2.3151845999999998</v>
      </c>
      <c r="AE14">
        <v>7.3323449999999992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13.214299999999998</v>
      </c>
      <c r="AL14">
        <v>20.361900000000002</v>
      </c>
      <c r="AM14">
        <v>1.3406171428571427</v>
      </c>
      <c r="AN14">
        <v>0</v>
      </c>
      <c r="AO14">
        <v>0.21730716</v>
      </c>
      <c r="AP14">
        <v>0.45552360000000003</v>
      </c>
      <c r="AQ14">
        <v>0</v>
      </c>
      <c r="AR14">
        <v>12.618719999999998</v>
      </c>
      <c r="AS14">
        <v>7.6878180000000009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26.109495710343264</v>
      </c>
      <c r="BB14">
        <f t="shared" si="0"/>
        <v>711.44687244412114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165.03162635895967</v>
      </c>
      <c r="L15">
        <v>63.619904881964878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4.7093935159306879</v>
      </c>
      <c r="R15">
        <v>8.2423466453674123</v>
      </c>
      <c r="S15">
        <v>5.7207734806629844</v>
      </c>
      <c r="T15">
        <v>0</v>
      </c>
      <c r="U15">
        <v>228.18234184167395</v>
      </c>
      <c r="V15">
        <v>2.9642311111111113</v>
      </c>
      <c r="W15">
        <v>11.783728827339736</v>
      </c>
      <c r="X15">
        <v>37.466307254036096</v>
      </c>
      <c r="Y15">
        <v>0</v>
      </c>
      <c r="Z15">
        <v>1.6646651999999997</v>
      </c>
      <c r="AA15">
        <v>0</v>
      </c>
      <c r="AB15">
        <v>0</v>
      </c>
      <c r="AC15">
        <v>0</v>
      </c>
      <c r="AD15">
        <v>2.3151845999999998</v>
      </c>
      <c r="AE15">
        <v>7.3323449999999992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13.214299999999998</v>
      </c>
      <c r="AL15">
        <v>20.361900000000002</v>
      </c>
      <c r="AM15">
        <v>1.3406171428571427</v>
      </c>
      <c r="AN15">
        <v>0</v>
      </c>
      <c r="AO15">
        <v>0.21230386800000001</v>
      </c>
      <c r="AP15">
        <v>0.45552360000000003</v>
      </c>
      <c r="AQ15">
        <v>0</v>
      </c>
      <c r="AR15">
        <v>13.459967999999996</v>
      </c>
      <c r="AS15">
        <v>7.6878180000000009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26.139098902343267</v>
      </c>
      <c r="BB15">
        <f t="shared" si="0"/>
        <v>712.25351396012115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165.03162635895967</v>
      </c>
      <c r="L16">
        <v>63.619904881964878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4.7093935159306879</v>
      </c>
      <c r="R16">
        <v>8.2423466453674123</v>
      </c>
      <c r="S16">
        <v>5.7207734806629844</v>
      </c>
      <c r="T16">
        <v>0</v>
      </c>
      <c r="U16">
        <v>228.18234184167395</v>
      </c>
      <c r="V16">
        <v>2.9642311111111113</v>
      </c>
      <c r="W16">
        <v>11.783728827339736</v>
      </c>
      <c r="X16">
        <v>37.466307254036096</v>
      </c>
      <c r="Y16">
        <v>0</v>
      </c>
      <c r="Z16">
        <v>1.6646651999999997</v>
      </c>
      <c r="AA16">
        <v>0</v>
      </c>
      <c r="AB16">
        <v>0</v>
      </c>
      <c r="AC16">
        <v>0</v>
      </c>
      <c r="AD16">
        <v>2.3151845999999998</v>
      </c>
      <c r="AE16">
        <v>7.3323449999999992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13.214299999999998</v>
      </c>
      <c r="AL16">
        <v>20.361900000000002</v>
      </c>
      <c r="AM16">
        <v>1.3406171428571427</v>
      </c>
      <c r="AN16">
        <v>0</v>
      </c>
      <c r="AO16">
        <v>0.20730057599999996</v>
      </c>
      <c r="AP16">
        <v>0.45552360000000003</v>
      </c>
      <c r="AQ16">
        <v>0</v>
      </c>
      <c r="AR16">
        <v>13.459967999999996</v>
      </c>
      <c r="AS16">
        <v>7.6878180000000009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26.138921610343264</v>
      </c>
      <c r="BB16">
        <f t="shared" si="0"/>
        <v>712.24868796012106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165.03162635895967</v>
      </c>
      <c r="L17">
        <v>63.619904881964878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4.7093935159306879</v>
      </c>
      <c r="R17">
        <v>8.2423466453674123</v>
      </c>
      <c r="S17">
        <v>5.7207734806629844</v>
      </c>
      <c r="T17">
        <v>0</v>
      </c>
      <c r="U17">
        <v>228.18234184167395</v>
      </c>
      <c r="V17">
        <v>2.9642311111111113</v>
      </c>
      <c r="W17">
        <v>11.783728827339736</v>
      </c>
      <c r="X17">
        <v>37.466307254036096</v>
      </c>
      <c r="Y17">
        <v>0</v>
      </c>
      <c r="Z17">
        <v>1.6646651999999997</v>
      </c>
      <c r="AA17">
        <v>0</v>
      </c>
      <c r="AB17">
        <v>0</v>
      </c>
      <c r="AC17">
        <v>0</v>
      </c>
      <c r="AD17">
        <v>2.3151845999999998</v>
      </c>
      <c r="AE17">
        <v>7.3323449999999992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13.214299999999998</v>
      </c>
      <c r="AL17">
        <v>20.361900000000002</v>
      </c>
      <c r="AM17">
        <v>0</v>
      </c>
      <c r="AN17">
        <v>0</v>
      </c>
      <c r="AO17">
        <v>0.18743676000000001</v>
      </c>
      <c r="AP17">
        <v>0.45552360000000003</v>
      </c>
      <c r="AQ17">
        <v>0</v>
      </c>
      <c r="AR17">
        <v>13.459967999999996</v>
      </c>
      <c r="AS17">
        <v>7.6878180000000009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26.090760760565491</v>
      </c>
      <c r="BB17">
        <f t="shared" si="0"/>
        <v>710.93636785104172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165.03162635895967</v>
      </c>
      <c r="L18">
        <v>63.619904881964878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4.7093935159306879</v>
      </c>
      <c r="R18">
        <v>8.2423466453674123</v>
      </c>
      <c r="S18">
        <v>5.7207734806629844</v>
      </c>
      <c r="T18">
        <v>0</v>
      </c>
      <c r="U18">
        <v>228.18234184167395</v>
      </c>
      <c r="V18">
        <v>2.9642311111111113</v>
      </c>
      <c r="W18">
        <v>11.783728827339736</v>
      </c>
      <c r="X18">
        <v>37.466307254036096</v>
      </c>
      <c r="Y18">
        <v>0</v>
      </c>
      <c r="Z18">
        <v>1.6646651999999997</v>
      </c>
      <c r="AA18">
        <v>0</v>
      </c>
      <c r="AB18">
        <v>0</v>
      </c>
      <c r="AC18">
        <v>0</v>
      </c>
      <c r="AD18">
        <v>2.3151845999999998</v>
      </c>
      <c r="AE18">
        <v>7.3323449999999992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13.214299999999998</v>
      </c>
      <c r="AL18">
        <v>20.361900000000002</v>
      </c>
      <c r="AM18">
        <v>0</v>
      </c>
      <c r="AN18">
        <v>0</v>
      </c>
      <c r="AO18">
        <v>0.15950793599999999</v>
      </c>
      <c r="AP18">
        <v>0.45552360000000003</v>
      </c>
      <c r="AQ18">
        <v>0</v>
      </c>
      <c r="AR18">
        <v>13.459967999999996</v>
      </c>
      <c r="AS18">
        <v>7.6878180000000009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26.089772192565494</v>
      </c>
      <c r="BB18">
        <f t="shared" si="0"/>
        <v>710.90942759504162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165.03162635895967</v>
      </c>
      <c r="L19">
        <v>63.619904881964878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4.7093935159306879</v>
      </c>
      <c r="R19">
        <v>8.2423466453674123</v>
      </c>
      <c r="S19">
        <v>5.7207734806629844</v>
      </c>
      <c r="T19">
        <v>0</v>
      </c>
      <c r="U19">
        <v>228.18234184167395</v>
      </c>
      <c r="V19">
        <v>2.9642311111111113</v>
      </c>
      <c r="W19">
        <v>11.783728827339736</v>
      </c>
      <c r="X19">
        <v>37.466307254036096</v>
      </c>
      <c r="Y19">
        <v>0</v>
      </c>
      <c r="Z19">
        <v>1.6646651999999997</v>
      </c>
      <c r="AA19">
        <v>1.785874</v>
      </c>
      <c r="AB19">
        <v>0</v>
      </c>
      <c r="AC19">
        <v>0</v>
      </c>
      <c r="AD19">
        <v>2.3151845999999998</v>
      </c>
      <c r="AE19">
        <v>7.3323449999999992</v>
      </c>
      <c r="AF19">
        <v>0</v>
      </c>
      <c r="AG19">
        <v>0</v>
      </c>
      <c r="AH19">
        <v>5.9412886</v>
      </c>
      <c r="AI19">
        <v>0</v>
      </c>
      <c r="AJ19">
        <v>0</v>
      </c>
      <c r="AK19">
        <v>13.214299999999998</v>
      </c>
      <c r="AL19">
        <v>20.361900000000002</v>
      </c>
      <c r="AM19">
        <v>0</v>
      </c>
      <c r="AN19">
        <v>0</v>
      </c>
      <c r="AO19">
        <v>0.16189756799999999</v>
      </c>
      <c r="AP19">
        <v>0.45552360000000003</v>
      </c>
      <c r="AQ19">
        <v>0</v>
      </c>
      <c r="AR19">
        <v>12.618719999999998</v>
      </c>
      <c r="AS19">
        <v>7.6878180000000009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26.333618034565486</v>
      </c>
      <c r="BB19">
        <f t="shared" si="0"/>
        <v>717.5538859850418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165.03162635895967</v>
      </c>
      <c r="L20">
        <v>63.619904881964878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4.7093935159306879</v>
      </c>
      <c r="R20">
        <v>8.2423466453674123</v>
      </c>
      <c r="S20">
        <v>5.7207734806629844</v>
      </c>
      <c r="T20">
        <v>0</v>
      </c>
      <c r="U20">
        <v>228.18234184167395</v>
      </c>
      <c r="V20">
        <v>2.9642311111111113</v>
      </c>
      <c r="W20">
        <v>11.783728827339736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0</v>
      </c>
      <c r="AC20">
        <v>0</v>
      </c>
      <c r="AD20">
        <v>2.3151845999999998</v>
      </c>
      <c r="AE20">
        <v>7.3323449999999992</v>
      </c>
      <c r="AF20">
        <v>0</v>
      </c>
      <c r="AG20">
        <v>0</v>
      </c>
      <c r="AH20">
        <v>5.9412886</v>
      </c>
      <c r="AI20">
        <v>0</v>
      </c>
      <c r="AJ20">
        <v>0</v>
      </c>
      <c r="AK20">
        <v>13.214299999999998</v>
      </c>
      <c r="AL20">
        <v>8.8530000000000015</v>
      </c>
      <c r="AM20">
        <v>0</v>
      </c>
      <c r="AN20">
        <v>0</v>
      </c>
      <c r="AO20">
        <v>0.14248180799999999</v>
      </c>
      <c r="AP20">
        <v>0.45552360000000003</v>
      </c>
      <c r="AQ20">
        <v>0</v>
      </c>
      <c r="AR20">
        <v>12.618719999999998</v>
      </c>
      <c r="AS20">
        <v>7.6878180000000009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25.988622001357225</v>
      </c>
      <c r="BB20">
        <f t="shared" si="0"/>
        <v>708.1532296982499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165.03162635895967</v>
      </c>
      <c r="L21">
        <v>63.619904881964878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4.7093935159306879</v>
      </c>
      <c r="R21">
        <v>8.2423466453674123</v>
      </c>
      <c r="S21">
        <v>5.7207734806629844</v>
      </c>
      <c r="T21">
        <v>0</v>
      </c>
      <c r="U21">
        <v>228.18234184167395</v>
      </c>
      <c r="V21">
        <v>2.9642311111111113</v>
      </c>
      <c r="W21">
        <v>11.783728827339736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0</v>
      </c>
      <c r="AC21">
        <v>2.4581713599999997</v>
      </c>
      <c r="AD21">
        <v>4.6303691999999996</v>
      </c>
      <c r="AE21">
        <v>12.556885224000002</v>
      </c>
      <c r="AF21">
        <v>0</v>
      </c>
      <c r="AG21">
        <v>0</v>
      </c>
      <c r="AH21">
        <v>5.9412886</v>
      </c>
      <c r="AI21">
        <v>0</v>
      </c>
      <c r="AJ21">
        <v>0</v>
      </c>
      <c r="AK21">
        <v>13.214299999999998</v>
      </c>
      <c r="AL21">
        <v>8.8530000000000015</v>
      </c>
      <c r="AM21">
        <v>1.3406171428571427</v>
      </c>
      <c r="AN21">
        <v>0</v>
      </c>
      <c r="AO21">
        <v>0.13030961999999999</v>
      </c>
      <c r="AP21">
        <v>0.45552360000000003</v>
      </c>
      <c r="AQ21">
        <v>0</v>
      </c>
      <c r="AR21">
        <v>12.618719999999998</v>
      </c>
      <c r="AS21">
        <v>7.6878180000000009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26.452908003135011</v>
      </c>
      <c r="BB21">
        <f t="shared" si="0"/>
        <v>720.80436939532945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165.03162635895967</v>
      </c>
      <c r="L22">
        <v>63.619904881964878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4.7093935159306879</v>
      </c>
      <c r="R22">
        <v>8.2423466453674123</v>
      </c>
      <c r="S22">
        <v>5.7207734806629844</v>
      </c>
      <c r="T22">
        <v>0</v>
      </c>
      <c r="U22">
        <v>228.18234184167395</v>
      </c>
      <c r="V22">
        <v>2.9642311111111113</v>
      </c>
      <c r="W22">
        <v>11.783728827339736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0</v>
      </c>
      <c r="AC22">
        <v>2.4581713599999997</v>
      </c>
      <c r="AD22">
        <v>4.6303691999999996</v>
      </c>
      <c r="AE22">
        <v>12.556885224000002</v>
      </c>
      <c r="AF22">
        <v>0</v>
      </c>
      <c r="AG22">
        <v>0</v>
      </c>
      <c r="AH22">
        <v>6.2299342000000006</v>
      </c>
      <c r="AI22">
        <v>0</v>
      </c>
      <c r="AJ22">
        <v>0</v>
      </c>
      <c r="AK22">
        <v>13.214299999999998</v>
      </c>
      <c r="AL22">
        <v>8.8530000000000015</v>
      </c>
      <c r="AM22">
        <v>2.6812342857142855</v>
      </c>
      <c r="AN22">
        <v>0</v>
      </c>
      <c r="AO22">
        <v>6.5864231999999995E-2</v>
      </c>
      <c r="AP22">
        <v>0.45552360000000003</v>
      </c>
      <c r="AQ22">
        <v>0</v>
      </c>
      <c r="AR22">
        <v>12.618719999999998</v>
      </c>
      <c r="AS22">
        <v>7.6878180000000009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26.571295534881042</v>
      </c>
      <c r="BB22">
        <f t="shared" si="0"/>
        <v>724.03025209844043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165.03162635895967</v>
      </c>
      <c r="L23">
        <v>63.619904881964878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4.7093935159306879</v>
      </c>
      <c r="R23">
        <v>8.2423466453674123</v>
      </c>
      <c r="S23">
        <v>5.7207734806629844</v>
      </c>
      <c r="T23">
        <v>0</v>
      </c>
      <c r="U23">
        <v>228.18234184167395</v>
      </c>
      <c r="V23">
        <v>2.9642311111111113</v>
      </c>
      <c r="W23">
        <v>11.783728827339736</v>
      </c>
      <c r="X23">
        <v>37.466307254036096</v>
      </c>
      <c r="Y23">
        <v>0</v>
      </c>
      <c r="Z23">
        <v>3.3293303999999999</v>
      </c>
      <c r="AA23">
        <v>7.1370748799999992</v>
      </c>
      <c r="AB23">
        <v>3.3181035999999993</v>
      </c>
      <c r="AC23">
        <v>2.4581713599999997</v>
      </c>
      <c r="AD23">
        <v>4.6303691999999996</v>
      </c>
      <c r="AE23">
        <v>12.556885224000002</v>
      </c>
      <c r="AF23">
        <v>0</v>
      </c>
      <c r="AG23">
        <v>0</v>
      </c>
      <c r="AH23">
        <v>11.8825772</v>
      </c>
      <c r="AI23">
        <v>0.64668399999999981</v>
      </c>
      <c r="AJ23">
        <v>0</v>
      </c>
      <c r="AK23">
        <v>13.214299999999998</v>
      </c>
      <c r="AL23">
        <v>8.8530000000000015</v>
      </c>
      <c r="AM23">
        <v>4.0218514285714289</v>
      </c>
      <c r="AN23">
        <v>0</v>
      </c>
      <c r="AO23">
        <v>3.1139891999999999E-2</v>
      </c>
      <c r="AP23">
        <v>0.45552360000000003</v>
      </c>
      <c r="AQ23">
        <v>0</v>
      </c>
      <c r="AR23">
        <v>13.459967999999996</v>
      </c>
      <c r="AS23">
        <v>7.6878180000000009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27.046690226658821</v>
      </c>
      <c r="BB23">
        <f t="shared" si="0"/>
        <v>736.98409400951994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63.619904881964878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4.7093935159306879</v>
      </c>
      <c r="R24">
        <v>8.2423466453674123</v>
      </c>
      <c r="S24">
        <v>5.7207734806629844</v>
      </c>
      <c r="T24">
        <v>0</v>
      </c>
      <c r="U24">
        <v>228.18234184167395</v>
      </c>
      <c r="V24">
        <v>2.9642311111111113</v>
      </c>
      <c r="W24">
        <v>11.783728827339736</v>
      </c>
      <c r="X24">
        <v>37.466307254036096</v>
      </c>
      <c r="Y24">
        <v>0</v>
      </c>
      <c r="Z24">
        <v>3.3293303999999999</v>
      </c>
      <c r="AA24">
        <v>7.1370748799999992</v>
      </c>
      <c r="AB24">
        <v>3.3181035999999993</v>
      </c>
      <c r="AC24">
        <v>4.9163427199999985</v>
      </c>
      <c r="AD24">
        <v>4.6303691999999996</v>
      </c>
      <c r="AE24">
        <v>12.556885224000002</v>
      </c>
      <c r="AF24">
        <v>0</v>
      </c>
      <c r="AG24">
        <v>0</v>
      </c>
      <c r="AH24">
        <v>11.8825772</v>
      </c>
      <c r="AI24">
        <v>1.2933679999999996</v>
      </c>
      <c r="AJ24">
        <v>0</v>
      </c>
      <c r="AK24">
        <v>13.214299999999998</v>
      </c>
      <c r="AL24">
        <v>8.8530000000000015</v>
      </c>
      <c r="AM24">
        <v>4.0218514285714289</v>
      </c>
      <c r="AN24">
        <v>0</v>
      </c>
      <c r="AO24">
        <v>7.7140307999999991E-2</v>
      </c>
      <c r="AP24">
        <v>0.45552360000000003</v>
      </c>
      <c r="AQ24">
        <v>0</v>
      </c>
      <c r="AR24">
        <v>13.459967999999996</v>
      </c>
      <c r="AS24">
        <v>7.6878180000000009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27.158230516658822</v>
      </c>
      <c r="BB24">
        <f t="shared" si="0"/>
        <v>740.02340949551979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63.619904881964878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4.7093935159306879</v>
      </c>
      <c r="R25">
        <v>9.2396471343028228</v>
      </c>
      <c r="S25">
        <v>5.7207734806629844</v>
      </c>
      <c r="T25">
        <v>0</v>
      </c>
      <c r="U25">
        <v>228.18234184167395</v>
      </c>
      <c r="V25">
        <v>2.9642311111111113</v>
      </c>
      <c r="W25">
        <v>11.783728827339736</v>
      </c>
      <c r="X25">
        <v>37.466307254036096</v>
      </c>
      <c r="Y25">
        <v>0</v>
      </c>
      <c r="Z25">
        <v>3.3293303999999999</v>
      </c>
      <c r="AA25">
        <v>7.1370748799999992</v>
      </c>
      <c r="AB25">
        <v>6.6700654000000004</v>
      </c>
      <c r="AC25">
        <v>4.9163427199999985</v>
      </c>
      <c r="AD25">
        <v>4.6303691999999996</v>
      </c>
      <c r="AE25">
        <v>12.556885224000002</v>
      </c>
      <c r="AF25">
        <v>0</v>
      </c>
      <c r="AG25">
        <v>0</v>
      </c>
      <c r="AH25">
        <v>11.8825772</v>
      </c>
      <c r="AI25">
        <v>8.4068919999999991</v>
      </c>
      <c r="AJ25">
        <v>0</v>
      </c>
      <c r="AK25">
        <v>13.214299999999998</v>
      </c>
      <c r="AL25">
        <v>8.8530000000000015</v>
      </c>
      <c r="AM25">
        <v>4.0218514285714289</v>
      </c>
      <c r="AN25">
        <v>0</v>
      </c>
      <c r="AO25">
        <v>4.0847771999999991E-2</v>
      </c>
      <c r="AP25">
        <v>1.5943326</v>
      </c>
      <c r="AQ25">
        <v>0</v>
      </c>
      <c r="AR25">
        <v>13.459967999999996</v>
      </c>
      <c r="AS25">
        <v>7.6878180000000009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27.603042618596231</v>
      </c>
      <c r="BB25">
        <f t="shared" si="0"/>
        <v>752.14390014651781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63.619904881964878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4.7093935159306879</v>
      </c>
      <c r="R26">
        <v>9.2396471343028228</v>
      </c>
      <c r="S26">
        <v>5.7207734806629844</v>
      </c>
      <c r="T26">
        <v>0</v>
      </c>
      <c r="U26">
        <v>228.18234184167395</v>
      </c>
      <c r="V26">
        <v>2.9642311111111113</v>
      </c>
      <c r="W26">
        <v>11.783728827339736</v>
      </c>
      <c r="X26">
        <v>37.466307254036096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4.9163427199999985</v>
      </c>
      <c r="AD26">
        <v>4.6303691999999996</v>
      </c>
      <c r="AE26">
        <v>12.556885224000002</v>
      </c>
      <c r="AF26">
        <v>0</v>
      </c>
      <c r="AG26">
        <v>0</v>
      </c>
      <c r="AH26">
        <v>17.8238658</v>
      </c>
      <c r="AI26">
        <v>12.610338000000002</v>
      </c>
      <c r="AJ26">
        <v>0</v>
      </c>
      <c r="AK26">
        <v>13.214299999999998</v>
      </c>
      <c r="AL26">
        <v>8.8530000000000015</v>
      </c>
      <c r="AM26">
        <v>4.0218514285714289</v>
      </c>
      <c r="AN26">
        <v>0</v>
      </c>
      <c r="AO26">
        <v>0</v>
      </c>
      <c r="AP26">
        <v>1.5943326</v>
      </c>
      <c r="AQ26">
        <v>0</v>
      </c>
      <c r="AR26">
        <v>13.459967999999996</v>
      </c>
      <c r="AS26">
        <v>7.6878180000000009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27.960720338596236</v>
      </c>
      <c r="BB26">
        <f t="shared" si="0"/>
        <v>761.89010925451771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63.619904881964878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4.7093935159306879</v>
      </c>
      <c r="R27">
        <v>9.2396471343028228</v>
      </c>
      <c r="S27">
        <v>5.7207734806629844</v>
      </c>
      <c r="T27">
        <v>0</v>
      </c>
      <c r="U27">
        <v>228.18234184167395</v>
      </c>
      <c r="V27">
        <v>2.9642311111111113</v>
      </c>
      <c r="W27">
        <v>11.783728827339736</v>
      </c>
      <c r="X27">
        <v>37.466307254036096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7.3745140800000009</v>
      </c>
      <c r="AD27">
        <v>4.6303691999999996</v>
      </c>
      <c r="AE27">
        <v>12.556885224000002</v>
      </c>
      <c r="AF27">
        <v>0</v>
      </c>
      <c r="AG27">
        <v>0</v>
      </c>
      <c r="AH27">
        <v>17.8238658</v>
      </c>
      <c r="AI27">
        <v>12.610338000000002</v>
      </c>
      <c r="AJ27">
        <v>0</v>
      </c>
      <c r="AK27">
        <v>13.214299999999998</v>
      </c>
      <c r="AL27">
        <v>8.8530000000000015</v>
      </c>
      <c r="AM27">
        <v>4.0218514285714289</v>
      </c>
      <c r="AN27">
        <v>0</v>
      </c>
      <c r="AO27">
        <v>0</v>
      </c>
      <c r="AP27">
        <v>1.5943326</v>
      </c>
      <c r="AQ27">
        <v>0</v>
      </c>
      <c r="AR27">
        <v>12.618719999999998</v>
      </c>
      <c r="AS27">
        <v>7.6878180000000009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28.017959492596237</v>
      </c>
      <c r="BB27">
        <f t="shared" si="0"/>
        <v>763.44979346051787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63.619904881964878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4.7093935159306879</v>
      </c>
      <c r="R28">
        <v>9.2396471343028228</v>
      </c>
      <c r="S28">
        <v>5.7207734806629844</v>
      </c>
      <c r="T28">
        <v>0</v>
      </c>
      <c r="U28">
        <v>228.18234184167395</v>
      </c>
      <c r="V28">
        <v>2.9642311111111113</v>
      </c>
      <c r="W28">
        <v>11.783728827339736</v>
      </c>
      <c r="X28">
        <v>37.466307254036096</v>
      </c>
      <c r="Y28">
        <v>0</v>
      </c>
      <c r="Z28">
        <v>3.3293303999999999</v>
      </c>
      <c r="AA28">
        <v>7.1370748799999992</v>
      </c>
      <c r="AB28">
        <v>10.035570479999999</v>
      </c>
      <c r="AC28">
        <v>7.3745140800000009</v>
      </c>
      <c r="AD28">
        <v>4.6303691999999996</v>
      </c>
      <c r="AE28">
        <v>12.556885224000002</v>
      </c>
      <c r="AF28">
        <v>0</v>
      </c>
      <c r="AG28">
        <v>0</v>
      </c>
      <c r="AH28">
        <v>17.8238658</v>
      </c>
      <c r="AI28">
        <v>12.610338000000002</v>
      </c>
      <c r="AJ28">
        <v>0</v>
      </c>
      <c r="AK28">
        <v>13.214299999999998</v>
      </c>
      <c r="AL28">
        <v>8.8530000000000015</v>
      </c>
      <c r="AM28">
        <v>4.0218514285714289</v>
      </c>
      <c r="AN28">
        <v>0</v>
      </c>
      <c r="AO28">
        <v>0</v>
      </c>
      <c r="AP28">
        <v>0.45552360000000003</v>
      </c>
      <c r="AQ28">
        <v>0</v>
      </c>
      <c r="AR28">
        <v>12.618719999999998</v>
      </c>
      <c r="AS28">
        <v>7.6878180000000009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28.096784328596232</v>
      </c>
      <c r="BB28">
        <f t="shared" si="0"/>
        <v>765.59766470451791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63.619904881964878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4.7093935159306879</v>
      </c>
      <c r="R29">
        <v>9.2396471343028228</v>
      </c>
      <c r="S29">
        <v>5.7207734806629844</v>
      </c>
      <c r="T29">
        <v>0</v>
      </c>
      <c r="U29">
        <v>228.18234184167395</v>
      </c>
      <c r="V29">
        <v>2.9642311111111113</v>
      </c>
      <c r="W29">
        <v>11.783728827339736</v>
      </c>
      <c r="X29">
        <v>37.466307254036096</v>
      </c>
      <c r="Y29">
        <v>0</v>
      </c>
      <c r="Z29">
        <v>3.3293303999999999</v>
      </c>
      <c r="AA29">
        <v>7.1370748799999992</v>
      </c>
      <c r="AB29">
        <v>10.035570479999999</v>
      </c>
      <c r="AC29">
        <v>7.3745140800000009</v>
      </c>
      <c r="AD29">
        <v>4.6303691999999996</v>
      </c>
      <c r="AE29">
        <v>12.556885224000002</v>
      </c>
      <c r="AF29">
        <v>0</v>
      </c>
      <c r="AG29">
        <v>0</v>
      </c>
      <c r="AH29">
        <v>17.8238658</v>
      </c>
      <c r="AI29">
        <v>12.610338000000002</v>
      </c>
      <c r="AJ29">
        <v>0</v>
      </c>
      <c r="AK29">
        <v>13.214299999999998</v>
      </c>
      <c r="AL29">
        <v>8.8530000000000015</v>
      </c>
      <c r="AM29">
        <v>4.0218514285714289</v>
      </c>
      <c r="AN29">
        <v>0</v>
      </c>
      <c r="AO29">
        <v>0</v>
      </c>
      <c r="AP29">
        <v>0.45552360000000003</v>
      </c>
      <c r="AQ29">
        <v>0</v>
      </c>
      <c r="AR29">
        <v>12.618719999999998</v>
      </c>
      <c r="AS29">
        <v>7.6878180000000009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28.096784328596232</v>
      </c>
      <c r="BB29">
        <f t="shared" si="0"/>
        <v>765.59766470451791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63.619904881964878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4.7093935159306879</v>
      </c>
      <c r="R30">
        <v>9.2396471343028228</v>
      </c>
      <c r="S30">
        <v>5.7207734806629844</v>
      </c>
      <c r="T30">
        <v>0</v>
      </c>
      <c r="U30">
        <v>228.18234184167395</v>
      </c>
      <c r="V30">
        <v>2.9642311111111113</v>
      </c>
      <c r="W30">
        <v>11.783728827339736</v>
      </c>
      <c r="X30">
        <v>37.466307254036096</v>
      </c>
      <c r="Y30">
        <v>0</v>
      </c>
      <c r="Z30">
        <v>3.3293303999999999</v>
      </c>
      <c r="AA30">
        <v>7.1370748799999992</v>
      </c>
      <c r="AB30">
        <v>10.035570479999999</v>
      </c>
      <c r="AC30">
        <v>7.3745140800000009</v>
      </c>
      <c r="AD30">
        <v>4.6303691999999996</v>
      </c>
      <c r="AE30">
        <v>12.556885224000002</v>
      </c>
      <c r="AF30">
        <v>0</v>
      </c>
      <c r="AG30">
        <v>0</v>
      </c>
      <c r="AH30">
        <v>17.8238658</v>
      </c>
      <c r="AI30">
        <v>12.610338000000002</v>
      </c>
      <c r="AJ30">
        <v>0</v>
      </c>
      <c r="AK30">
        <v>13.214299999999998</v>
      </c>
      <c r="AL30">
        <v>8.8530000000000015</v>
      </c>
      <c r="AM30">
        <v>4.0218514285714289</v>
      </c>
      <c r="AN30">
        <v>0</v>
      </c>
      <c r="AO30">
        <v>0</v>
      </c>
      <c r="AP30">
        <v>0.45552360000000003</v>
      </c>
      <c r="AQ30">
        <v>0</v>
      </c>
      <c r="AR30">
        <v>12.618719999999998</v>
      </c>
      <c r="AS30">
        <v>7.6878180000000009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28.096784328596232</v>
      </c>
      <c r="BB30">
        <f t="shared" si="0"/>
        <v>765.59766470451791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63.619904881964878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4.7093935159306879</v>
      </c>
      <c r="R31">
        <v>9.2396471343028228</v>
      </c>
      <c r="S31">
        <v>5.7207734806629844</v>
      </c>
      <c r="T31">
        <v>0</v>
      </c>
      <c r="U31">
        <v>228.18234184167395</v>
      </c>
      <c r="V31">
        <v>2.9642311111111113</v>
      </c>
      <c r="W31">
        <v>11.783728827339736</v>
      </c>
      <c r="X31">
        <v>37.466307254036096</v>
      </c>
      <c r="Y31">
        <v>0</v>
      </c>
      <c r="Z31">
        <v>3.3293303999999999</v>
      </c>
      <c r="AA31">
        <v>7.1370748799999992</v>
      </c>
      <c r="AB31">
        <v>10.035570479999999</v>
      </c>
      <c r="AC31">
        <v>7.3745140800000009</v>
      </c>
      <c r="AD31">
        <v>2.3151845999999998</v>
      </c>
      <c r="AE31">
        <v>12.556885224000002</v>
      </c>
      <c r="AF31">
        <v>0</v>
      </c>
      <c r="AG31">
        <v>0</v>
      </c>
      <c r="AH31">
        <v>17.8238658</v>
      </c>
      <c r="AI31">
        <v>1.9400519999999997</v>
      </c>
      <c r="AJ31">
        <v>0</v>
      </c>
      <c r="AK31">
        <v>13.214299999999998</v>
      </c>
      <c r="AL31">
        <v>8.8530000000000015</v>
      </c>
      <c r="AM31">
        <v>4.0218514285714289</v>
      </c>
      <c r="AN31">
        <v>0</v>
      </c>
      <c r="AO31">
        <v>0</v>
      </c>
      <c r="AP31">
        <v>0.45552360000000003</v>
      </c>
      <c r="AQ31">
        <v>0</v>
      </c>
      <c r="AR31">
        <v>12.618719999999998</v>
      </c>
      <c r="AS31">
        <v>7.6878180000000009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27.637098430596229</v>
      </c>
      <c r="BB31">
        <f t="shared" si="0"/>
        <v>753.0718800025179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63.619904881964878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4.7093935159306879</v>
      </c>
      <c r="R32">
        <v>9.2396471343028228</v>
      </c>
      <c r="S32">
        <v>5.7207734806629844</v>
      </c>
      <c r="T32">
        <v>0</v>
      </c>
      <c r="U32">
        <v>228.18234184167395</v>
      </c>
      <c r="V32">
        <v>2.9642311111111113</v>
      </c>
      <c r="W32">
        <v>11.783728827339736</v>
      </c>
      <c r="X32">
        <v>37.466307254036096</v>
      </c>
      <c r="Y32">
        <v>0</v>
      </c>
      <c r="Z32">
        <v>3.3293303999999999</v>
      </c>
      <c r="AA32">
        <v>7.1234300000000008</v>
      </c>
      <c r="AB32">
        <v>10.035570479999999</v>
      </c>
      <c r="AC32">
        <v>7.3745140800000009</v>
      </c>
      <c r="AD32">
        <v>2.3151845999999998</v>
      </c>
      <c r="AE32">
        <v>12.556885224000002</v>
      </c>
      <c r="AF32">
        <v>0</v>
      </c>
      <c r="AG32">
        <v>0</v>
      </c>
      <c r="AH32">
        <v>11.8825772</v>
      </c>
      <c r="AI32">
        <v>0.64668399999999981</v>
      </c>
      <c r="AJ32">
        <v>0</v>
      </c>
      <c r="AK32">
        <v>13.214299999999998</v>
      </c>
      <c r="AL32">
        <v>8.8530000000000015</v>
      </c>
      <c r="AM32">
        <v>4.0218514285714289</v>
      </c>
      <c r="AN32">
        <v>0</v>
      </c>
      <c r="AO32">
        <v>0</v>
      </c>
      <c r="AP32">
        <v>0.45552360000000003</v>
      </c>
      <c r="AQ32">
        <v>0</v>
      </c>
      <c r="AR32">
        <v>12.618719999999998</v>
      </c>
      <c r="AS32">
        <v>7.6878180000000009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27.38050839259623</v>
      </c>
      <c r="BB32">
        <f t="shared" si="0"/>
        <v>746.0801685605179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63.619904881964878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4.7093935159306879</v>
      </c>
      <c r="R33">
        <v>9.2396471343028228</v>
      </c>
      <c r="S33">
        <v>5.7207734806629844</v>
      </c>
      <c r="T33">
        <v>0</v>
      </c>
      <c r="U33">
        <v>228.18234184167395</v>
      </c>
      <c r="V33">
        <v>2.9642311111111113</v>
      </c>
      <c r="W33">
        <v>11.783728827339736</v>
      </c>
      <c r="X33">
        <v>37.466307254036096</v>
      </c>
      <c r="Y33">
        <v>0</v>
      </c>
      <c r="Z33">
        <v>3.3293303999999999</v>
      </c>
      <c r="AA33">
        <v>3.5685374400000005</v>
      </c>
      <c r="AB33">
        <v>10.035570479999999</v>
      </c>
      <c r="AC33">
        <v>4.9163427199999985</v>
      </c>
      <c r="AD33">
        <v>2.3151845999999998</v>
      </c>
      <c r="AE33">
        <v>12.556885224000002</v>
      </c>
      <c r="AF33">
        <v>0</v>
      </c>
      <c r="AG33">
        <v>0</v>
      </c>
      <c r="AH33">
        <v>11.8825772</v>
      </c>
      <c r="AI33">
        <v>0</v>
      </c>
      <c r="AJ33">
        <v>0</v>
      </c>
      <c r="AK33">
        <v>13.214299999999998</v>
      </c>
      <c r="AL33">
        <v>8.8530000000000015</v>
      </c>
      <c r="AM33">
        <v>2.6812342857142855</v>
      </c>
      <c r="AN33">
        <v>0</v>
      </c>
      <c r="AO33">
        <v>0</v>
      </c>
      <c r="AP33">
        <v>0.45552360000000003</v>
      </c>
      <c r="AQ33">
        <v>0</v>
      </c>
      <c r="AR33">
        <v>12.618719999999998</v>
      </c>
      <c r="AS33">
        <v>7.6878180000000009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27.097295434818445</v>
      </c>
      <c r="BB33">
        <f t="shared" si="0"/>
        <v>738.36301645543847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63.619904881964878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4.7093935159306879</v>
      </c>
      <c r="R34">
        <v>9.2396471343028228</v>
      </c>
      <c r="S34">
        <v>5.7207734806629844</v>
      </c>
      <c r="T34">
        <v>0</v>
      </c>
      <c r="U34">
        <v>228.18234184167395</v>
      </c>
      <c r="V34">
        <v>2.9642311111111113</v>
      </c>
      <c r="W34">
        <v>11.783728827339736</v>
      </c>
      <c r="X34">
        <v>37.466307254036096</v>
      </c>
      <c r="Y34">
        <v>0</v>
      </c>
      <c r="Z34">
        <v>3.3293303999999999</v>
      </c>
      <c r="AA34">
        <v>0</v>
      </c>
      <c r="AB34">
        <v>10.035570479999999</v>
      </c>
      <c r="AC34">
        <v>4.9163427199999985</v>
      </c>
      <c r="AD34">
        <v>2.3151845999999998</v>
      </c>
      <c r="AE34">
        <v>12.556885224000002</v>
      </c>
      <c r="AF34">
        <v>0</v>
      </c>
      <c r="AG34">
        <v>0</v>
      </c>
      <c r="AH34">
        <v>11.8825772</v>
      </c>
      <c r="AI34">
        <v>0</v>
      </c>
      <c r="AJ34">
        <v>0</v>
      </c>
      <c r="AK34">
        <v>13.214299999999998</v>
      </c>
      <c r="AL34">
        <v>8.8530000000000015</v>
      </c>
      <c r="AM34">
        <v>1.7604063492063493</v>
      </c>
      <c r="AN34">
        <v>0</v>
      </c>
      <c r="AO34">
        <v>0</v>
      </c>
      <c r="AP34">
        <v>0.45552360000000003</v>
      </c>
      <c r="AQ34">
        <v>0</v>
      </c>
      <c r="AR34">
        <v>12.618719999999998</v>
      </c>
      <c r="AS34">
        <v>7.6878180000000009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26.938371963485121</v>
      </c>
      <c r="BB34">
        <f t="shared" si="0"/>
        <v>734.03257455026392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63.619904881964878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4.7093935159306879</v>
      </c>
      <c r="R35">
        <v>9.2396471343028228</v>
      </c>
      <c r="S35">
        <v>5.7207734806629844</v>
      </c>
      <c r="T35">
        <v>0</v>
      </c>
      <c r="U35">
        <v>228.18234184167395</v>
      </c>
      <c r="V35">
        <v>2.9642311111111113</v>
      </c>
      <c r="W35">
        <v>11.783728827339736</v>
      </c>
      <c r="X35">
        <v>37.466307254036096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12.556885224000002</v>
      </c>
      <c r="AF35">
        <v>0</v>
      </c>
      <c r="AG35">
        <v>0</v>
      </c>
      <c r="AH35">
        <v>5.9412886</v>
      </c>
      <c r="AI35">
        <v>0</v>
      </c>
      <c r="AJ35">
        <v>0</v>
      </c>
      <c r="AK35">
        <v>13.214299999999998</v>
      </c>
      <c r="AL35">
        <v>8.8530000000000015</v>
      </c>
      <c r="AM35">
        <v>1.3406171428571427</v>
      </c>
      <c r="AN35">
        <v>0</v>
      </c>
      <c r="AO35">
        <v>5.2273199999999999E-2</v>
      </c>
      <c r="AP35">
        <v>0.45552360000000003</v>
      </c>
      <c r="AQ35">
        <v>0</v>
      </c>
      <c r="AR35">
        <v>12.618719999999998</v>
      </c>
      <c r="AS35">
        <v>5.9794140000000002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26.53542364907242</v>
      </c>
      <c r="BB35">
        <f t="shared" si="0"/>
        <v>723.05280917832727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63.619904881964878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4.7093935159306879</v>
      </c>
      <c r="R36">
        <v>9.2396471343028228</v>
      </c>
      <c r="S36">
        <v>5.7207734806629844</v>
      </c>
      <c r="T36">
        <v>0</v>
      </c>
      <c r="U36">
        <v>228.18234184167395</v>
      </c>
      <c r="V36">
        <v>2.9642311111111113</v>
      </c>
      <c r="W36">
        <v>11.783728827339736</v>
      </c>
      <c r="X36">
        <v>37.466307254036096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2.3151845999999998</v>
      </c>
      <c r="AE36">
        <v>12.556885224000002</v>
      </c>
      <c r="AF36">
        <v>0</v>
      </c>
      <c r="AG36">
        <v>0</v>
      </c>
      <c r="AH36">
        <v>5.9412886</v>
      </c>
      <c r="AI36">
        <v>0</v>
      </c>
      <c r="AJ36">
        <v>0</v>
      </c>
      <c r="AK36">
        <v>13.214299999999998</v>
      </c>
      <c r="AL36">
        <v>5.3118000000000016</v>
      </c>
      <c r="AM36">
        <v>0</v>
      </c>
      <c r="AN36">
        <v>0</v>
      </c>
      <c r="AO36">
        <v>5.2273199999999999E-2</v>
      </c>
      <c r="AP36">
        <v>0.45552360000000003</v>
      </c>
      <c r="AQ36">
        <v>0</v>
      </c>
      <c r="AR36">
        <v>12.618719999999998</v>
      </c>
      <c r="AS36">
        <v>5.9794140000000002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26.362607289711164</v>
      </c>
      <c r="BB36">
        <f t="shared" si="0"/>
        <v>718.3438083948314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165.03162635895967</v>
      </c>
      <c r="L37">
        <v>63.619904881964878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4.7093935159306879</v>
      </c>
      <c r="R37">
        <v>9.2396471343028228</v>
      </c>
      <c r="S37">
        <v>5.7207734806629844</v>
      </c>
      <c r="T37">
        <v>0</v>
      </c>
      <c r="U37">
        <v>228.18234184167395</v>
      </c>
      <c r="V37">
        <v>2.9642311111111113</v>
      </c>
      <c r="W37">
        <v>11.783728827339736</v>
      </c>
      <c r="X37">
        <v>37.466307254036096</v>
      </c>
      <c r="Y37">
        <v>0</v>
      </c>
      <c r="Z37">
        <v>3.3293303999999999</v>
      </c>
      <c r="AA37">
        <v>0</v>
      </c>
      <c r="AB37">
        <v>6.6700654000000004</v>
      </c>
      <c r="AC37">
        <v>2.4581713599999997</v>
      </c>
      <c r="AD37">
        <v>2.3151845999999998</v>
      </c>
      <c r="AE37">
        <v>12.556885224000002</v>
      </c>
      <c r="AF37">
        <v>0</v>
      </c>
      <c r="AG37">
        <v>0</v>
      </c>
      <c r="AH37">
        <v>5.9412886</v>
      </c>
      <c r="AI37">
        <v>0</v>
      </c>
      <c r="AJ37">
        <v>0</v>
      </c>
      <c r="AK37">
        <v>13.214299999999998</v>
      </c>
      <c r="AL37">
        <v>5.3118000000000016</v>
      </c>
      <c r="AM37">
        <v>0</v>
      </c>
      <c r="AN37">
        <v>0</v>
      </c>
      <c r="AO37">
        <v>5.2273199999999999E-2</v>
      </c>
      <c r="AP37">
        <v>0.45552360000000003</v>
      </c>
      <c r="AQ37">
        <v>0</v>
      </c>
      <c r="AR37">
        <v>12.618719999999998</v>
      </c>
      <c r="AS37">
        <v>5.9794140000000002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26.27558815971117</v>
      </c>
      <c r="BB37">
        <f t="shared" si="0"/>
        <v>715.97265616483139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165.03162635895967</v>
      </c>
      <c r="L38">
        <v>63.619904881964878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4.7093935159306879</v>
      </c>
      <c r="R38">
        <v>9.2396471343028228</v>
      </c>
      <c r="S38">
        <v>5.7207734806629844</v>
      </c>
      <c r="T38">
        <v>0</v>
      </c>
      <c r="U38">
        <v>228.18234184167395</v>
      </c>
      <c r="V38">
        <v>2.9642311111111113</v>
      </c>
      <c r="W38">
        <v>11.783728827339736</v>
      </c>
      <c r="X38">
        <v>37.466307254036096</v>
      </c>
      <c r="Y38">
        <v>0</v>
      </c>
      <c r="Z38">
        <v>3.3293303999999999</v>
      </c>
      <c r="AA38">
        <v>0</v>
      </c>
      <c r="AB38">
        <v>6.6700654000000004</v>
      </c>
      <c r="AC38">
        <v>2.4581713599999997</v>
      </c>
      <c r="AD38">
        <v>0</v>
      </c>
      <c r="AE38">
        <v>12.556885224000002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13.214299999999998</v>
      </c>
      <c r="AL38">
        <v>5.3118000000000016</v>
      </c>
      <c r="AM38">
        <v>0</v>
      </c>
      <c r="AN38">
        <v>0</v>
      </c>
      <c r="AO38">
        <v>5.2273199999999999E-2</v>
      </c>
      <c r="AP38">
        <v>0.45552360000000003</v>
      </c>
      <c r="AQ38">
        <v>0</v>
      </c>
      <c r="AR38">
        <v>12.618719999999998</v>
      </c>
      <c r="AS38">
        <v>5.9794140000000002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25.98330908971117</v>
      </c>
      <c r="BB38">
        <f t="shared" si="0"/>
        <v>708.0084620348315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165.03162635895967</v>
      </c>
      <c r="L39">
        <v>63.619904881964878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4.7093935159306879</v>
      </c>
      <c r="R39">
        <v>9.2396471343028228</v>
      </c>
      <c r="S39">
        <v>5.7207734806629844</v>
      </c>
      <c r="T39">
        <v>0</v>
      </c>
      <c r="U39">
        <v>228.18234184167395</v>
      </c>
      <c r="V39">
        <v>2.9642311111111113</v>
      </c>
      <c r="W39">
        <v>11.783728827339736</v>
      </c>
      <c r="X39">
        <v>37.466307254036096</v>
      </c>
      <c r="Y39">
        <v>0</v>
      </c>
      <c r="Z39">
        <v>1.6764000000000001</v>
      </c>
      <c r="AA39">
        <v>0</v>
      </c>
      <c r="AB39">
        <v>3.3181035999999993</v>
      </c>
      <c r="AC39">
        <v>2.4581713599999997</v>
      </c>
      <c r="AD39">
        <v>0</v>
      </c>
      <c r="AE39">
        <v>12.556885224000002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13.214299999999998</v>
      </c>
      <c r="AL39">
        <v>5.3118000000000016</v>
      </c>
      <c r="AM39">
        <v>0</v>
      </c>
      <c r="AN39">
        <v>0</v>
      </c>
      <c r="AO39">
        <v>5.2273199999999999E-2</v>
      </c>
      <c r="AP39">
        <v>0.45552360000000003</v>
      </c>
      <c r="AQ39">
        <v>0</v>
      </c>
      <c r="AR39">
        <v>13.459967999999996</v>
      </c>
      <c r="AS39">
        <v>5.9794140000000002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25.835915937711171</v>
      </c>
      <c r="BB39">
        <f t="shared" si="0"/>
        <v>703.99221098683131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165.03162635895967</v>
      </c>
      <c r="L40">
        <v>63.619904881964878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4.7093935159306879</v>
      </c>
      <c r="R40">
        <v>9.2396471343028228</v>
      </c>
      <c r="S40">
        <v>5.7207734806629844</v>
      </c>
      <c r="T40">
        <v>0</v>
      </c>
      <c r="U40">
        <v>228.18234184167395</v>
      </c>
      <c r="V40">
        <v>2.9642311111111113</v>
      </c>
      <c r="W40">
        <v>11.783728827339736</v>
      </c>
      <c r="X40">
        <v>37.466307254036096</v>
      </c>
      <c r="Y40">
        <v>0</v>
      </c>
      <c r="Z40">
        <v>1.6764000000000001</v>
      </c>
      <c r="AA40">
        <v>0</v>
      </c>
      <c r="AB40">
        <v>3.3181035999999993</v>
      </c>
      <c r="AC40">
        <v>2.4581713599999997</v>
      </c>
      <c r="AD40">
        <v>0</v>
      </c>
      <c r="AE40">
        <v>10.428224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13.214299999999998</v>
      </c>
      <c r="AL40">
        <v>5.3118000000000016</v>
      </c>
      <c r="AM40">
        <v>0</v>
      </c>
      <c r="AN40">
        <v>0</v>
      </c>
      <c r="AO40">
        <v>5.2273199999999999E-2</v>
      </c>
      <c r="AP40">
        <v>0.45552360000000003</v>
      </c>
      <c r="AQ40">
        <v>0</v>
      </c>
      <c r="AR40">
        <v>13.459967999999996</v>
      </c>
      <c r="AS40">
        <v>5.9794140000000002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25.760561249711166</v>
      </c>
      <c r="BB40">
        <f t="shared" si="0"/>
        <v>701.93890445083139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165.03162635895967</v>
      </c>
      <c r="L41">
        <v>63.619904881964878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4.7093935159306879</v>
      </c>
      <c r="R41">
        <v>9.2396471343028228</v>
      </c>
      <c r="S41">
        <v>5.7207734806629844</v>
      </c>
      <c r="T41">
        <v>0</v>
      </c>
      <c r="U41">
        <v>228.18234184167395</v>
      </c>
      <c r="V41">
        <v>2.9642311111111113</v>
      </c>
      <c r="W41">
        <v>11.783728827339736</v>
      </c>
      <c r="X41">
        <v>37.466307254036096</v>
      </c>
      <c r="Y41">
        <v>0</v>
      </c>
      <c r="Z41">
        <v>1.6764000000000001</v>
      </c>
      <c r="AA41">
        <v>0</v>
      </c>
      <c r="AB41">
        <v>3.3181035999999993</v>
      </c>
      <c r="AC41">
        <v>2.4581713599999997</v>
      </c>
      <c r="AD41">
        <v>0</v>
      </c>
      <c r="AE41">
        <v>10.428224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13.214299999999998</v>
      </c>
      <c r="AL41">
        <v>5.3118000000000016</v>
      </c>
      <c r="AM41">
        <v>0</v>
      </c>
      <c r="AN41">
        <v>0</v>
      </c>
      <c r="AO41">
        <v>5.2273199999999999E-2</v>
      </c>
      <c r="AP41">
        <v>0.45552360000000003</v>
      </c>
      <c r="AQ41">
        <v>0</v>
      </c>
      <c r="AR41">
        <v>13.459967999999996</v>
      </c>
      <c r="AS41">
        <v>5.9794140000000002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25.760561249711166</v>
      </c>
      <c r="BB41">
        <f t="shared" si="0"/>
        <v>701.93890445083139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165.03162635895967</v>
      </c>
      <c r="L42">
        <v>63.619904881964878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4.7093935159306879</v>
      </c>
      <c r="R42">
        <v>9.2396471343028228</v>
      </c>
      <c r="S42">
        <v>5.7207734806629844</v>
      </c>
      <c r="T42">
        <v>0</v>
      </c>
      <c r="U42">
        <v>228.18234184167395</v>
      </c>
      <c r="V42">
        <v>2.9642311111111113</v>
      </c>
      <c r="W42">
        <v>11.783728827339736</v>
      </c>
      <c r="X42">
        <v>37.466307254036096</v>
      </c>
      <c r="Y42">
        <v>0</v>
      </c>
      <c r="Z42">
        <v>1.6764000000000001</v>
      </c>
      <c r="AA42">
        <v>0</v>
      </c>
      <c r="AB42">
        <v>3.3181035999999993</v>
      </c>
      <c r="AC42">
        <v>2.4581713599999997</v>
      </c>
      <c r="AD42">
        <v>0</v>
      </c>
      <c r="AE42">
        <v>10.428224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13.214299999999998</v>
      </c>
      <c r="AL42">
        <v>5.3118000000000016</v>
      </c>
      <c r="AM42">
        <v>0</v>
      </c>
      <c r="AN42">
        <v>0</v>
      </c>
      <c r="AO42">
        <v>5.2273199999999999E-2</v>
      </c>
      <c r="AP42">
        <v>0.45552360000000003</v>
      </c>
      <c r="AQ42">
        <v>0</v>
      </c>
      <c r="AR42">
        <v>13.459967999999996</v>
      </c>
      <c r="AS42">
        <v>5.9794140000000002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25.760561249711166</v>
      </c>
      <c r="BB42">
        <f t="shared" si="0"/>
        <v>701.93890445083139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165.03162635895967</v>
      </c>
      <c r="L43">
        <v>63.619904881964878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4.7093935159306879</v>
      </c>
      <c r="R43">
        <v>9.2396471343028228</v>
      </c>
      <c r="S43">
        <v>5.7207734806629844</v>
      </c>
      <c r="T43">
        <v>0</v>
      </c>
      <c r="U43">
        <v>228.18234184167395</v>
      </c>
      <c r="V43">
        <v>2.9642311111111113</v>
      </c>
      <c r="W43">
        <v>11.783728827339736</v>
      </c>
      <c r="X43">
        <v>37.466307254036096</v>
      </c>
      <c r="Y43">
        <v>0</v>
      </c>
      <c r="Z43">
        <v>1.6764000000000001</v>
      </c>
      <c r="AA43">
        <v>0</v>
      </c>
      <c r="AB43">
        <v>3.3181035999999993</v>
      </c>
      <c r="AC43">
        <v>2.4581713599999997</v>
      </c>
      <c r="AD43">
        <v>0</v>
      </c>
      <c r="AE43">
        <v>10.428224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13.214299999999998</v>
      </c>
      <c r="AL43">
        <v>5.3118000000000016</v>
      </c>
      <c r="AM43">
        <v>0</v>
      </c>
      <c r="AN43">
        <v>0</v>
      </c>
      <c r="AO43">
        <v>5.2273199999999999E-2</v>
      </c>
      <c r="AP43">
        <v>0.45552360000000003</v>
      </c>
      <c r="AQ43">
        <v>0</v>
      </c>
      <c r="AR43">
        <v>12.618719999999998</v>
      </c>
      <c r="AS43">
        <v>5.9794140000000002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25.730781019711166</v>
      </c>
      <c r="BB43">
        <f t="shared" si="0"/>
        <v>701.12743668083147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165.03162635895967</v>
      </c>
      <c r="L44">
        <v>63.619904881964878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4.7093935159306879</v>
      </c>
      <c r="R44">
        <v>9.2396471343028228</v>
      </c>
      <c r="S44">
        <v>5.7207734806629844</v>
      </c>
      <c r="T44">
        <v>0</v>
      </c>
      <c r="U44">
        <v>228.18234184167395</v>
      </c>
      <c r="V44">
        <v>2.9642311111111113</v>
      </c>
      <c r="W44">
        <v>11.783728827339736</v>
      </c>
      <c r="X44">
        <v>37.466307254036096</v>
      </c>
      <c r="Y44">
        <v>0</v>
      </c>
      <c r="Z44">
        <v>1.6646651999999997</v>
      </c>
      <c r="AA44">
        <v>0</v>
      </c>
      <c r="AB44">
        <v>3.3181035999999993</v>
      </c>
      <c r="AC44">
        <v>2.4581713599999997</v>
      </c>
      <c r="AD44">
        <v>0</v>
      </c>
      <c r="AE44">
        <v>10.428224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13.214299999999998</v>
      </c>
      <c r="AL44">
        <v>5.3118000000000016</v>
      </c>
      <c r="AM44">
        <v>0</v>
      </c>
      <c r="AN44">
        <v>0</v>
      </c>
      <c r="AO44">
        <v>5.2273199999999999E-2</v>
      </c>
      <c r="AP44">
        <v>0.45552360000000003</v>
      </c>
      <c r="AQ44">
        <v>0</v>
      </c>
      <c r="AR44">
        <v>12.618719999999998</v>
      </c>
      <c r="AS44">
        <v>5.9794140000000002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25.730365729711167</v>
      </c>
      <c r="BB44">
        <f t="shared" si="0"/>
        <v>701.11611717083144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165.03162635895967</v>
      </c>
      <c r="L45">
        <v>63.619904881964878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4.7093935159306879</v>
      </c>
      <c r="R45">
        <v>9.2396471343028228</v>
      </c>
      <c r="S45">
        <v>5.7207734806629844</v>
      </c>
      <c r="T45">
        <v>0</v>
      </c>
      <c r="U45">
        <v>228.18234184167395</v>
      </c>
      <c r="V45">
        <v>2.9642311111111113</v>
      </c>
      <c r="W45">
        <v>11.783728827339736</v>
      </c>
      <c r="X45">
        <v>37.466307254036096</v>
      </c>
      <c r="Y45">
        <v>0</v>
      </c>
      <c r="Z45">
        <v>1.6646651999999997</v>
      </c>
      <c r="AA45">
        <v>0</v>
      </c>
      <c r="AB45">
        <v>3.3181035999999993</v>
      </c>
      <c r="AC45">
        <v>2.4581713599999997</v>
      </c>
      <c r="AD45">
        <v>0</v>
      </c>
      <c r="AE45">
        <v>10.428224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13.214299999999998</v>
      </c>
      <c r="AL45">
        <v>5.3118000000000016</v>
      </c>
      <c r="AM45">
        <v>0</v>
      </c>
      <c r="AN45">
        <v>0</v>
      </c>
      <c r="AO45">
        <v>5.2273199999999999E-2</v>
      </c>
      <c r="AP45">
        <v>0.45552360000000003</v>
      </c>
      <c r="AQ45">
        <v>0</v>
      </c>
      <c r="AR45">
        <v>12.618719999999998</v>
      </c>
      <c r="AS45">
        <v>8.337011519999999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25.813824795711163</v>
      </c>
      <c r="BB45">
        <f t="shared" si="0"/>
        <v>703.39025562483141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165.03162635895967</v>
      </c>
      <c r="L46">
        <v>63.619904881964878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4.7093935159306879</v>
      </c>
      <c r="R46">
        <v>9.2396471343028228</v>
      </c>
      <c r="S46">
        <v>5.7207734806629844</v>
      </c>
      <c r="T46">
        <v>0</v>
      </c>
      <c r="U46">
        <v>228.18234184167395</v>
      </c>
      <c r="V46">
        <v>2.9642311111111113</v>
      </c>
      <c r="W46">
        <v>11.783728827339736</v>
      </c>
      <c r="X46">
        <v>37.466307254036096</v>
      </c>
      <c r="Y46">
        <v>0</v>
      </c>
      <c r="Z46">
        <v>1.6646651999999997</v>
      </c>
      <c r="AA46">
        <v>0</v>
      </c>
      <c r="AB46">
        <v>3.3181035999999993</v>
      </c>
      <c r="AC46">
        <v>2.4581713599999997</v>
      </c>
      <c r="AD46">
        <v>0</v>
      </c>
      <c r="AE46">
        <v>10.428224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13.214299999999998</v>
      </c>
      <c r="AL46">
        <v>5.3118000000000016</v>
      </c>
      <c r="AM46">
        <v>0</v>
      </c>
      <c r="AN46">
        <v>0</v>
      </c>
      <c r="AO46">
        <v>5.2273199999999999E-2</v>
      </c>
      <c r="AP46">
        <v>0.45552360000000003</v>
      </c>
      <c r="AQ46">
        <v>0</v>
      </c>
      <c r="AR46">
        <v>12.618719999999998</v>
      </c>
      <c r="AS46">
        <v>8.337011519999999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25.813824795711163</v>
      </c>
      <c r="BB46">
        <f t="shared" si="0"/>
        <v>703.39025562483141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165.03162635895967</v>
      </c>
      <c r="L47">
        <v>63.619904881964878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4.7093935159306879</v>
      </c>
      <c r="R47">
        <v>9.2396471343028228</v>
      </c>
      <c r="S47">
        <v>5.7207734806629844</v>
      </c>
      <c r="T47">
        <v>0</v>
      </c>
      <c r="U47">
        <v>228.18234184167395</v>
      </c>
      <c r="V47">
        <v>2.9642311111111113</v>
      </c>
      <c r="W47">
        <v>11.783728827339736</v>
      </c>
      <c r="X47">
        <v>37.466307254036096</v>
      </c>
      <c r="Y47">
        <v>0</v>
      </c>
      <c r="Z47">
        <v>1.6646651999999997</v>
      </c>
      <c r="AA47">
        <v>0</v>
      </c>
      <c r="AB47">
        <v>3.3181035999999993</v>
      </c>
      <c r="AC47">
        <v>2.4581713599999997</v>
      </c>
      <c r="AD47">
        <v>0</v>
      </c>
      <c r="AE47">
        <v>7.4952859999999992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13.214299999999998</v>
      </c>
      <c r="AL47">
        <v>8.8530000000000015</v>
      </c>
      <c r="AM47">
        <v>0</v>
      </c>
      <c r="AN47">
        <v>0</v>
      </c>
      <c r="AO47">
        <v>5.2273199999999999E-2</v>
      </c>
      <c r="AP47">
        <v>0.45552360000000003</v>
      </c>
      <c r="AQ47">
        <v>0</v>
      </c>
      <c r="AR47">
        <v>12.618719999999998</v>
      </c>
      <c r="AS47">
        <v>8.337011519999999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25.835357575294637</v>
      </c>
      <c r="BB47">
        <f t="shared" si="0"/>
        <v>703.9769848452479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165.03162635895967</v>
      </c>
      <c r="L48">
        <v>63.619904881964878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4.7093935159306879</v>
      </c>
      <c r="R48">
        <v>9.2396471343028228</v>
      </c>
      <c r="S48">
        <v>5.7207734806629844</v>
      </c>
      <c r="T48">
        <v>0</v>
      </c>
      <c r="U48">
        <v>228.18234184167395</v>
      </c>
      <c r="V48">
        <v>2.9642311111111113</v>
      </c>
      <c r="W48">
        <v>11.783728827339736</v>
      </c>
      <c r="X48">
        <v>37.466307254036096</v>
      </c>
      <c r="Y48">
        <v>0</v>
      </c>
      <c r="Z48">
        <v>1.6646651999999997</v>
      </c>
      <c r="AA48">
        <v>0</v>
      </c>
      <c r="AB48">
        <v>3.3181035999999993</v>
      </c>
      <c r="AC48">
        <v>2.4581713599999997</v>
      </c>
      <c r="AD48">
        <v>0</v>
      </c>
      <c r="AE48">
        <v>7.4952859999999992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13.214299999999998</v>
      </c>
      <c r="AL48">
        <v>8.8530000000000015</v>
      </c>
      <c r="AM48">
        <v>0</v>
      </c>
      <c r="AN48">
        <v>0</v>
      </c>
      <c r="AO48">
        <v>5.2273199999999999E-2</v>
      </c>
      <c r="AP48">
        <v>0.45552360000000003</v>
      </c>
      <c r="AQ48">
        <v>0</v>
      </c>
      <c r="AR48">
        <v>12.618719999999998</v>
      </c>
      <c r="AS48">
        <v>8.337011519999999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25.835357575294637</v>
      </c>
      <c r="BB48">
        <f t="shared" si="0"/>
        <v>703.9769848452479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165.03162635895967</v>
      </c>
      <c r="L49">
        <v>63.619904881964878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4.7093935159306879</v>
      </c>
      <c r="R49">
        <v>9.2396471343028228</v>
      </c>
      <c r="S49">
        <v>5.7207734806629844</v>
      </c>
      <c r="T49">
        <v>0</v>
      </c>
      <c r="U49">
        <v>228.18234184167395</v>
      </c>
      <c r="V49">
        <v>2.9642311111111113</v>
      </c>
      <c r="W49">
        <v>11.783728827339736</v>
      </c>
      <c r="X49">
        <v>37.466307254036096</v>
      </c>
      <c r="Y49">
        <v>0</v>
      </c>
      <c r="Z49">
        <v>1.6646651999999997</v>
      </c>
      <c r="AA49">
        <v>0</v>
      </c>
      <c r="AB49">
        <v>3.3181035999999993</v>
      </c>
      <c r="AC49">
        <v>2.4581713599999997</v>
      </c>
      <c r="AD49">
        <v>0</v>
      </c>
      <c r="AE49">
        <v>7.4952859999999992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13.214299999999998</v>
      </c>
      <c r="AL49">
        <v>8.8530000000000015</v>
      </c>
      <c r="AM49">
        <v>0</v>
      </c>
      <c r="AN49">
        <v>0</v>
      </c>
      <c r="AO49">
        <v>5.2273199999999999E-2</v>
      </c>
      <c r="AP49">
        <v>1.5943326</v>
      </c>
      <c r="AQ49">
        <v>0</v>
      </c>
      <c r="AR49">
        <v>12.618719999999998</v>
      </c>
      <c r="AS49">
        <v>8.337011519999999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25.875671439294642</v>
      </c>
      <c r="BB49">
        <f t="shared" si="0"/>
        <v>705.07547998124801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165.03162635895967</v>
      </c>
      <c r="L50">
        <v>63.619904881964878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4.7093935159306879</v>
      </c>
      <c r="R50">
        <v>9.2396471343028228</v>
      </c>
      <c r="S50">
        <v>5.7207734806629844</v>
      </c>
      <c r="T50">
        <v>0</v>
      </c>
      <c r="U50">
        <v>228.18234184167395</v>
      </c>
      <c r="V50">
        <v>2.9642311111111113</v>
      </c>
      <c r="W50">
        <v>11.783728827339736</v>
      </c>
      <c r="X50">
        <v>37.466307254036096</v>
      </c>
      <c r="Y50">
        <v>0</v>
      </c>
      <c r="Z50">
        <v>1.6646651999999997</v>
      </c>
      <c r="AA50">
        <v>0</v>
      </c>
      <c r="AB50">
        <v>3.3181035999999993</v>
      </c>
      <c r="AC50">
        <v>2.4581713599999997</v>
      </c>
      <c r="AD50">
        <v>0</v>
      </c>
      <c r="AE50">
        <v>7.4952859999999992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13.214299999999998</v>
      </c>
      <c r="AL50">
        <v>8.8530000000000015</v>
      </c>
      <c r="AM50">
        <v>0</v>
      </c>
      <c r="AN50">
        <v>0</v>
      </c>
      <c r="AO50">
        <v>5.2273199999999999E-2</v>
      </c>
      <c r="AP50">
        <v>1.5943326</v>
      </c>
      <c r="AQ50">
        <v>0</v>
      </c>
      <c r="AR50">
        <v>12.618719999999998</v>
      </c>
      <c r="AS50">
        <v>8.337011519999999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25.875671439294642</v>
      </c>
      <c r="BB50">
        <f t="shared" si="0"/>
        <v>705.07547998124801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165.03162635895967</v>
      </c>
      <c r="L51">
        <v>63.619904881964878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4.7093935159306879</v>
      </c>
      <c r="R51">
        <v>9.2396471343028228</v>
      </c>
      <c r="S51">
        <v>5.7207734806629844</v>
      </c>
      <c r="T51">
        <v>0</v>
      </c>
      <c r="U51">
        <v>228.18234184167395</v>
      </c>
      <c r="V51">
        <v>2.9642311111111113</v>
      </c>
      <c r="W51">
        <v>11.783728827339736</v>
      </c>
      <c r="X51">
        <v>37.466307254036096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0</v>
      </c>
      <c r="AE51">
        <v>7.4952859999999992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13.214299999999998</v>
      </c>
      <c r="AL51">
        <v>8.8530000000000015</v>
      </c>
      <c r="AM51">
        <v>0</v>
      </c>
      <c r="AN51">
        <v>0</v>
      </c>
      <c r="AO51">
        <v>5.2273199999999999E-2</v>
      </c>
      <c r="AP51">
        <v>1.5943326</v>
      </c>
      <c r="AQ51">
        <v>0</v>
      </c>
      <c r="AR51">
        <v>12.618719999999998</v>
      </c>
      <c r="AS51">
        <v>8.337011519999999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25.875671439294642</v>
      </c>
      <c r="BB51">
        <f t="shared" si="0"/>
        <v>705.07547998124801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165.03162635895967</v>
      </c>
      <c r="L52">
        <v>63.619904881964878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4.7093935159306879</v>
      </c>
      <c r="R52">
        <v>9.2396471343028228</v>
      </c>
      <c r="S52">
        <v>5.7207734806629844</v>
      </c>
      <c r="T52">
        <v>0</v>
      </c>
      <c r="U52">
        <v>228.18234184167395</v>
      </c>
      <c r="V52">
        <v>2.9642311111111113</v>
      </c>
      <c r="W52">
        <v>11.783728827339736</v>
      </c>
      <c r="X52">
        <v>37.466307254036096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0</v>
      </c>
      <c r="AE52">
        <v>7.4952859999999992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13.214299999999998</v>
      </c>
      <c r="AL52">
        <v>8.8530000000000015</v>
      </c>
      <c r="AM52">
        <v>0</v>
      </c>
      <c r="AN52">
        <v>0</v>
      </c>
      <c r="AO52">
        <v>5.2273199999999999E-2</v>
      </c>
      <c r="AP52">
        <v>0.52059840000000002</v>
      </c>
      <c r="AQ52">
        <v>0</v>
      </c>
      <c r="AR52">
        <v>12.618719999999998</v>
      </c>
      <c r="AS52">
        <v>8.337011519999999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25.837661355294635</v>
      </c>
      <c r="BB52">
        <f t="shared" si="0"/>
        <v>704.03975586524803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63.619904881964878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5.2141543116490174</v>
      </c>
      <c r="R53">
        <v>10.769068861613691</v>
      </c>
      <c r="S53">
        <v>5.7156728110599078</v>
      </c>
      <c r="T53">
        <v>0</v>
      </c>
      <c r="U53">
        <v>228.18234184167395</v>
      </c>
      <c r="V53">
        <v>2.9642311111111113</v>
      </c>
      <c r="W53">
        <v>11.783728827339736</v>
      </c>
      <c r="X53">
        <v>37.466307254036096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2.3151845999999998</v>
      </c>
      <c r="AE53">
        <v>7.4952859999999992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13.214299999999998</v>
      </c>
      <c r="AL53">
        <v>8.8530000000000015</v>
      </c>
      <c r="AM53">
        <v>0</v>
      </c>
      <c r="AN53">
        <v>0</v>
      </c>
      <c r="AO53">
        <v>5.2273199999999999E-2</v>
      </c>
      <c r="AP53">
        <v>0.52059840000000002</v>
      </c>
      <c r="AQ53">
        <v>0</v>
      </c>
      <c r="AR53">
        <v>12.618719999999998</v>
      </c>
      <c r="AS53">
        <v>8.337011519999999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25.991447981980663</v>
      </c>
      <c r="BB53">
        <f t="shared" si="0"/>
        <v>708.23023569198801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63.619904881964878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5.2141543116490174</v>
      </c>
      <c r="R54">
        <v>10.769068861613691</v>
      </c>
      <c r="S54">
        <v>5.7156728110599078</v>
      </c>
      <c r="T54">
        <v>0</v>
      </c>
      <c r="U54">
        <v>228.18234184167395</v>
      </c>
      <c r="V54">
        <v>2.9642311111111113</v>
      </c>
      <c r="W54">
        <v>11.783728827339736</v>
      </c>
      <c r="X54">
        <v>37.466307254036096</v>
      </c>
      <c r="Y54">
        <v>0</v>
      </c>
      <c r="Z54">
        <v>1.6646651999999997</v>
      </c>
      <c r="AA54">
        <v>0</v>
      </c>
      <c r="AB54">
        <v>3.3181035999999993</v>
      </c>
      <c r="AC54">
        <v>2.4581713599999997</v>
      </c>
      <c r="AD54">
        <v>2.3151845999999998</v>
      </c>
      <c r="AE54">
        <v>7.4952859999999992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13.214299999999998</v>
      </c>
      <c r="AL54">
        <v>8.8530000000000015</v>
      </c>
      <c r="AM54">
        <v>0</v>
      </c>
      <c r="AN54">
        <v>0</v>
      </c>
      <c r="AO54">
        <v>5.2273199999999999E-2</v>
      </c>
      <c r="AP54">
        <v>0.52059840000000002</v>
      </c>
      <c r="AQ54">
        <v>0</v>
      </c>
      <c r="AR54">
        <v>12.618719999999998</v>
      </c>
      <c r="AS54">
        <v>8.337011519999999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25.991447981980663</v>
      </c>
      <c r="BB54">
        <f t="shared" si="0"/>
        <v>708.23023569198801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165.03162635895967</v>
      </c>
      <c r="L55">
        <v>63.619904881964878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5.2141543116490174</v>
      </c>
      <c r="R55">
        <v>10.769068861613691</v>
      </c>
      <c r="S55">
        <v>5.7156728110599078</v>
      </c>
      <c r="T55">
        <v>0</v>
      </c>
      <c r="U55">
        <v>228.18234184167395</v>
      </c>
      <c r="V55">
        <v>2.9642311111111113</v>
      </c>
      <c r="W55">
        <v>11.783728827339736</v>
      </c>
      <c r="X55">
        <v>37.466307254036096</v>
      </c>
      <c r="Y55">
        <v>0</v>
      </c>
      <c r="Z55">
        <v>1.6646651999999997</v>
      </c>
      <c r="AA55">
        <v>0</v>
      </c>
      <c r="AB55">
        <v>3.3181035999999993</v>
      </c>
      <c r="AC55">
        <v>2.4581713599999997</v>
      </c>
      <c r="AD55">
        <v>2.3151845999999998</v>
      </c>
      <c r="AE55">
        <v>7.4952859999999992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13.214299999999998</v>
      </c>
      <c r="AL55">
        <v>8.8530000000000015</v>
      </c>
      <c r="AM55">
        <v>0</v>
      </c>
      <c r="AN55">
        <v>0</v>
      </c>
      <c r="AO55">
        <v>3.3380171999999993E-2</v>
      </c>
      <c r="AP55">
        <v>0.52059840000000002</v>
      </c>
      <c r="AQ55">
        <v>0</v>
      </c>
      <c r="AR55">
        <v>12.618719999999998</v>
      </c>
      <c r="AS55">
        <v>8.337011519999999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25.990779199980665</v>
      </c>
      <c r="BB55">
        <f t="shared" si="0"/>
        <v>708.21201144598797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165.03162635895967</v>
      </c>
      <c r="L56">
        <v>63.619904881964878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5.2141543116490174</v>
      </c>
      <c r="R56">
        <v>10.769068861613691</v>
      </c>
      <c r="S56">
        <v>5.7156728110599078</v>
      </c>
      <c r="T56">
        <v>0</v>
      </c>
      <c r="U56">
        <v>228.18234184167395</v>
      </c>
      <c r="V56">
        <v>2.9642311111111113</v>
      </c>
      <c r="W56">
        <v>11.783728827339736</v>
      </c>
      <c r="X56">
        <v>37.466307254036096</v>
      </c>
      <c r="Y56">
        <v>0</v>
      </c>
      <c r="Z56">
        <v>1.6646651999999997</v>
      </c>
      <c r="AA56">
        <v>0</v>
      </c>
      <c r="AB56">
        <v>3.3181035999999993</v>
      </c>
      <c r="AC56">
        <v>2.4581713599999997</v>
      </c>
      <c r="AD56">
        <v>2.3151845999999998</v>
      </c>
      <c r="AE56">
        <v>7.4952859999999992</v>
      </c>
      <c r="AF56">
        <v>0</v>
      </c>
      <c r="AG56">
        <v>0</v>
      </c>
      <c r="AH56">
        <v>5.9412886</v>
      </c>
      <c r="AI56">
        <v>0</v>
      </c>
      <c r="AJ56">
        <v>0</v>
      </c>
      <c r="AK56">
        <v>13.214299999999998</v>
      </c>
      <c r="AL56">
        <v>8.8530000000000015</v>
      </c>
      <c r="AM56">
        <v>0</v>
      </c>
      <c r="AN56">
        <v>0</v>
      </c>
      <c r="AO56">
        <v>4.9286159999999996E-2</v>
      </c>
      <c r="AP56">
        <v>0.52059840000000002</v>
      </c>
      <c r="AQ56">
        <v>0</v>
      </c>
      <c r="AR56">
        <v>12.618719999999998</v>
      </c>
      <c r="AS56">
        <v>8.337011519999999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26.201663969980665</v>
      </c>
      <c r="BB56">
        <f t="shared" si="0"/>
        <v>713.95832126398795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63.619904881964878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5.2141543116490174</v>
      </c>
      <c r="R57">
        <v>10.769068861613691</v>
      </c>
      <c r="S57">
        <v>5.7156728110599078</v>
      </c>
      <c r="T57">
        <v>0</v>
      </c>
      <c r="U57">
        <v>228.18234184167395</v>
      </c>
      <c r="V57">
        <v>2.9642311111111113</v>
      </c>
      <c r="W57">
        <v>11.783728827339736</v>
      </c>
      <c r="X57">
        <v>37.466307254036096</v>
      </c>
      <c r="Y57">
        <v>0</v>
      </c>
      <c r="Z57">
        <v>1.6646651999999997</v>
      </c>
      <c r="AA57">
        <v>0</v>
      </c>
      <c r="AB57">
        <v>3.3181035999999993</v>
      </c>
      <c r="AC57">
        <v>4.9163427199999985</v>
      </c>
      <c r="AD57">
        <v>2.3151845999999998</v>
      </c>
      <c r="AE57">
        <v>7.4952859999999992</v>
      </c>
      <c r="AF57">
        <v>0</v>
      </c>
      <c r="AG57">
        <v>0</v>
      </c>
      <c r="AH57">
        <v>11.8825772</v>
      </c>
      <c r="AI57">
        <v>0</v>
      </c>
      <c r="AJ57">
        <v>0</v>
      </c>
      <c r="AK57">
        <v>13.214299999999998</v>
      </c>
      <c r="AL57">
        <v>8.8530000000000015</v>
      </c>
      <c r="AM57">
        <v>0</v>
      </c>
      <c r="AN57">
        <v>0</v>
      </c>
      <c r="AO57">
        <v>5.1675791999999998E-2</v>
      </c>
      <c r="AP57">
        <v>0.52059840000000002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26.490767531980669</v>
      </c>
      <c r="BB57">
        <f t="shared" si="0"/>
        <v>721.83599105598796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63.619904881964878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5.2141543116490174</v>
      </c>
      <c r="R58">
        <v>10.769068861613691</v>
      </c>
      <c r="S58">
        <v>5.7156728110599078</v>
      </c>
      <c r="T58">
        <v>0</v>
      </c>
      <c r="U58">
        <v>228.18234184167395</v>
      </c>
      <c r="V58">
        <v>2.9642311111111113</v>
      </c>
      <c r="W58">
        <v>11.783728827339736</v>
      </c>
      <c r="X58">
        <v>37.466307254036096</v>
      </c>
      <c r="Y58">
        <v>0</v>
      </c>
      <c r="Z58">
        <v>1.6646651999999997</v>
      </c>
      <c r="AA58">
        <v>0</v>
      </c>
      <c r="AB58">
        <v>3.3181035999999993</v>
      </c>
      <c r="AC58">
        <v>4.9163427199999985</v>
      </c>
      <c r="AD58">
        <v>2.3151845999999998</v>
      </c>
      <c r="AE58">
        <v>7.4952859999999992</v>
      </c>
      <c r="AF58">
        <v>0</v>
      </c>
      <c r="AG58">
        <v>0</v>
      </c>
      <c r="AH58">
        <v>11.8825772</v>
      </c>
      <c r="AI58">
        <v>0</v>
      </c>
      <c r="AJ58">
        <v>0</v>
      </c>
      <c r="AK58">
        <v>13.214299999999998</v>
      </c>
      <c r="AL58">
        <v>8.8530000000000015</v>
      </c>
      <c r="AM58">
        <v>0</v>
      </c>
      <c r="AN58">
        <v>0</v>
      </c>
      <c r="AO58">
        <v>6.2727839999999993E-2</v>
      </c>
      <c r="AP58">
        <v>0.52059840000000002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26.491158691980669</v>
      </c>
      <c r="BB58">
        <f t="shared" si="0"/>
        <v>721.84665194398792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63.619904881964878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5.2141543116490174</v>
      </c>
      <c r="R59">
        <v>10.769068861613691</v>
      </c>
      <c r="S59">
        <v>5.7156728110599078</v>
      </c>
      <c r="T59">
        <v>0</v>
      </c>
      <c r="U59">
        <v>228.18234184167395</v>
      </c>
      <c r="V59">
        <v>2.9642311111111113</v>
      </c>
      <c r="W59">
        <v>11.783728827339736</v>
      </c>
      <c r="X59">
        <v>37.466307254036096</v>
      </c>
      <c r="Y59">
        <v>0</v>
      </c>
      <c r="Z59">
        <v>3.3293303999999999</v>
      </c>
      <c r="AA59">
        <v>0</v>
      </c>
      <c r="AB59">
        <v>6.6700654000000004</v>
      </c>
      <c r="AC59">
        <v>4.9163427199999985</v>
      </c>
      <c r="AD59">
        <v>2.3151845999999998</v>
      </c>
      <c r="AE59">
        <v>7.4952859999999992</v>
      </c>
      <c r="AF59">
        <v>0</v>
      </c>
      <c r="AG59">
        <v>0</v>
      </c>
      <c r="AH59">
        <v>11.8825772</v>
      </c>
      <c r="AI59">
        <v>0</v>
      </c>
      <c r="AJ59">
        <v>0</v>
      </c>
      <c r="AK59">
        <v>13.214299999999998</v>
      </c>
      <c r="AL59">
        <v>8.8530000000000015</v>
      </c>
      <c r="AM59">
        <v>0</v>
      </c>
      <c r="AN59">
        <v>0</v>
      </c>
      <c r="AO59">
        <v>7.1390256000000013E-2</v>
      </c>
      <c r="AP59">
        <v>0.52059840000000002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26.669054195980667</v>
      </c>
      <c r="BB59">
        <f t="shared" si="0"/>
        <v>726.69404585598795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63.619904881964878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5.2141543116490174</v>
      </c>
      <c r="R60">
        <v>10.769068861613691</v>
      </c>
      <c r="S60">
        <v>5.7156728110599078</v>
      </c>
      <c r="T60">
        <v>0</v>
      </c>
      <c r="U60">
        <v>228.18234184167395</v>
      </c>
      <c r="V60">
        <v>2.9642311111111113</v>
      </c>
      <c r="W60">
        <v>11.783728827339736</v>
      </c>
      <c r="X60">
        <v>37.466307254036096</v>
      </c>
      <c r="Y60">
        <v>0</v>
      </c>
      <c r="Z60">
        <v>3.3293303999999999</v>
      </c>
      <c r="AA60">
        <v>0</v>
      </c>
      <c r="AB60">
        <v>6.6700654000000004</v>
      </c>
      <c r="AC60">
        <v>4.9163427199999985</v>
      </c>
      <c r="AD60">
        <v>2.3151845999999998</v>
      </c>
      <c r="AE60">
        <v>7.4952859999999992</v>
      </c>
      <c r="AF60">
        <v>0</v>
      </c>
      <c r="AG60">
        <v>0</v>
      </c>
      <c r="AH60">
        <v>11.8825772</v>
      </c>
      <c r="AI60">
        <v>0</v>
      </c>
      <c r="AJ60">
        <v>0</v>
      </c>
      <c r="AK60">
        <v>13.214299999999998</v>
      </c>
      <c r="AL60">
        <v>8.8530000000000015</v>
      </c>
      <c r="AM60">
        <v>0</v>
      </c>
      <c r="AN60">
        <v>0</v>
      </c>
      <c r="AO60">
        <v>7.0494143999999995E-2</v>
      </c>
      <c r="AP60">
        <v>0.52059840000000002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26.669022445980662</v>
      </c>
      <c r="BB60">
        <f t="shared" si="0"/>
        <v>726.69318149398805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63.619904881964878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5.2141543116490174</v>
      </c>
      <c r="R61">
        <v>10.769068861613691</v>
      </c>
      <c r="S61">
        <v>5.7156728110599078</v>
      </c>
      <c r="T61">
        <v>0</v>
      </c>
      <c r="U61">
        <v>228.18234184167395</v>
      </c>
      <c r="V61">
        <v>2.9642311111111113</v>
      </c>
      <c r="W61">
        <v>11.783728827339736</v>
      </c>
      <c r="X61">
        <v>37.466307254036096</v>
      </c>
      <c r="Y61">
        <v>0</v>
      </c>
      <c r="Z61">
        <v>3.3293303999999999</v>
      </c>
      <c r="AA61">
        <v>1.785874</v>
      </c>
      <c r="AB61">
        <v>6.6700654000000004</v>
      </c>
      <c r="AC61">
        <v>4.9163427199999985</v>
      </c>
      <c r="AD61">
        <v>2.3151845999999998</v>
      </c>
      <c r="AE61">
        <v>7.4952859999999992</v>
      </c>
      <c r="AF61">
        <v>0</v>
      </c>
      <c r="AG61">
        <v>0</v>
      </c>
      <c r="AH61">
        <v>11.8825772</v>
      </c>
      <c r="AI61">
        <v>0</v>
      </c>
      <c r="AJ61">
        <v>0</v>
      </c>
      <c r="AK61">
        <v>13.214299999999998</v>
      </c>
      <c r="AL61">
        <v>8.8530000000000015</v>
      </c>
      <c r="AM61">
        <v>0</v>
      </c>
      <c r="AN61">
        <v>0</v>
      </c>
      <c r="AO61">
        <v>6.7880484000000005E-2</v>
      </c>
      <c r="AP61">
        <v>0.52059840000000002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26.732149827980667</v>
      </c>
      <c r="BB61">
        <f t="shared" si="0"/>
        <v>728.41331445198807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63.619904881964878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5.2141543116490174</v>
      </c>
      <c r="R62">
        <v>10.769068861613691</v>
      </c>
      <c r="S62">
        <v>5.7156728110599078</v>
      </c>
      <c r="T62">
        <v>0</v>
      </c>
      <c r="U62">
        <v>228.18234184167395</v>
      </c>
      <c r="V62">
        <v>2.9642311111111113</v>
      </c>
      <c r="W62">
        <v>11.783728827339736</v>
      </c>
      <c r="X62">
        <v>37.466307254036096</v>
      </c>
      <c r="Y62">
        <v>0</v>
      </c>
      <c r="Z62">
        <v>3.3293303999999999</v>
      </c>
      <c r="AA62">
        <v>2.0065999999999997</v>
      </c>
      <c r="AB62">
        <v>6.6700654000000004</v>
      </c>
      <c r="AC62">
        <v>4.9163427199999985</v>
      </c>
      <c r="AD62">
        <v>2.3151845999999998</v>
      </c>
      <c r="AE62">
        <v>7.4952859999999992</v>
      </c>
      <c r="AF62">
        <v>0</v>
      </c>
      <c r="AG62">
        <v>0</v>
      </c>
      <c r="AH62">
        <v>11.8825772</v>
      </c>
      <c r="AI62">
        <v>0</v>
      </c>
      <c r="AJ62">
        <v>0</v>
      </c>
      <c r="AK62">
        <v>13.214299999999998</v>
      </c>
      <c r="AL62">
        <v>8.8530000000000015</v>
      </c>
      <c r="AM62">
        <v>1.3406171428571427</v>
      </c>
      <c r="AN62">
        <v>0</v>
      </c>
      <c r="AO62">
        <v>6.3997332000000004E-2</v>
      </c>
      <c r="AP62">
        <v>0.52059840000000002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26.787283739758447</v>
      </c>
      <c r="BB62">
        <f t="shared" si="0"/>
        <v>729.91564053106742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63.619904881964878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5.2141543116490174</v>
      </c>
      <c r="R63">
        <v>10.769068861613691</v>
      </c>
      <c r="S63">
        <v>5.7156728110599078</v>
      </c>
      <c r="T63">
        <v>0</v>
      </c>
      <c r="U63">
        <v>228.18234184167395</v>
      </c>
      <c r="V63">
        <v>2.9642311111111113</v>
      </c>
      <c r="W63">
        <v>11.783728827339736</v>
      </c>
      <c r="X63">
        <v>37.466307254036096</v>
      </c>
      <c r="Y63">
        <v>0</v>
      </c>
      <c r="Z63">
        <v>3.3293303999999999</v>
      </c>
      <c r="AA63">
        <v>3.5516819999999996</v>
      </c>
      <c r="AB63">
        <v>6.6700654000000004</v>
      </c>
      <c r="AC63">
        <v>4.9163427199999985</v>
      </c>
      <c r="AD63">
        <v>2.3151845999999998</v>
      </c>
      <c r="AE63">
        <v>10.428224</v>
      </c>
      <c r="AF63">
        <v>0</v>
      </c>
      <c r="AG63">
        <v>0</v>
      </c>
      <c r="AH63">
        <v>11.8825772</v>
      </c>
      <c r="AI63">
        <v>0</v>
      </c>
      <c r="AJ63">
        <v>0</v>
      </c>
      <c r="AK63">
        <v>13.214299999999998</v>
      </c>
      <c r="AL63">
        <v>8.8530000000000015</v>
      </c>
      <c r="AM63">
        <v>1.3406171428571427</v>
      </c>
      <c r="AN63">
        <v>0</v>
      </c>
      <c r="AO63">
        <v>6.4445387999999992E-2</v>
      </c>
      <c r="AP63">
        <v>0.52059840000000002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26.94582139575844</v>
      </c>
      <c r="BB63">
        <f t="shared" si="0"/>
        <v>734.2355709310674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63.619904881964878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5.2141543116490174</v>
      </c>
      <c r="R64">
        <v>10.769068861613691</v>
      </c>
      <c r="S64">
        <v>5.7156728110599078</v>
      </c>
      <c r="T64">
        <v>0</v>
      </c>
      <c r="U64">
        <v>228.18234184167395</v>
      </c>
      <c r="V64">
        <v>2.9642311111111113</v>
      </c>
      <c r="W64">
        <v>11.783728827339736</v>
      </c>
      <c r="X64">
        <v>37.466307254036096</v>
      </c>
      <c r="Y64">
        <v>0</v>
      </c>
      <c r="Z64">
        <v>3.3293303999999999</v>
      </c>
      <c r="AA64">
        <v>3.5516819999999996</v>
      </c>
      <c r="AB64">
        <v>6.6700654000000004</v>
      </c>
      <c r="AC64">
        <v>4.9163427199999985</v>
      </c>
      <c r="AD64">
        <v>2.3151845999999998</v>
      </c>
      <c r="AE64">
        <v>10.428224</v>
      </c>
      <c r="AF64">
        <v>0</v>
      </c>
      <c r="AG64">
        <v>0</v>
      </c>
      <c r="AH64">
        <v>11.8825772</v>
      </c>
      <c r="AI64">
        <v>0</v>
      </c>
      <c r="AJ64">
        <v>0</v>
      </c>
      <c r="AK64">
        <v>13.214299999999998</v>
      </c>
      <c r="AL64">
        <v>8.8530000000000015</v>
      </c>
      <c r="AM64">
        <v>1.3406171428571427</v>
      </c>
      <c r="AN64">
        <v>0</v>
      </c>
      <c r="AO64">
        <v>6.5266823999999987E-2</v>
      </c>
      <c r="AP64">
        <v>0.52059840000000002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26.945850351758441</v>
      </c>
      <c r="BB64">
        <f t="shared" si="0"/>
        <v>734.23636341106749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165.03162635895967</v>
      </c>
      <c r="L65">
        <v>63.619904881964878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5.2141543116490174</v>
      </c>
      <c r="R65">
        <v>10.769068861613691</v>
      </c>
      <c r="S65">
        <v>5.7156728110599078</v>
      </c>
      <c r="T65">
        <v>0</v>
      </c>
      <c r="U65">
        <v>228.18234184167395</v>
      </c>
      <c r="V65">
        <v>2.9642311111111113</v>
      </c>
      <c r="W65">
        <v>11.783728827339736</v>
      </c>
      <c r="X65">
        <v>37.466307254036096</v>
      </c>
      <c r="Y65">
        <v>0</v>
      </c>
      <c r="Z65">
        <v>3.3293303999999999</v>
      </c>
      <c r="AA65">
        <v>3.5516819999999996</v>
      </c>
      <c r="AB65">
        <v>6.6700654000000004</v>
      </c>
      <c r="AC65">
        <v>4.9163427199999985</v>
      </c>
      <c r="AD65">
        <v>4.6303691999999996</v>
      </c>
      <c r="AE65">
        <v>10.428224</v>
      </c>
      <c r="AF65">
        <v>0</v>
      </c>
      <c r="AG65">
        <v>0</v>
      </c>
      <c r="AH65">
        <v>11.8825772</v>
      </c>
      <c r="AI65">
        <v>0</v>
      </c>
      <c r="AJ65">
        <v>0</v>
      </c>
      <c r="AK65">
        <v>13.214299999999998</v>
      </c>
      <c r="AL65">
        <v>5.3118000000000016</v>
      </c>
      <c r="AM65">
        <v>1.3406171428571427</v>
      </c>
      <c r="AN65">
        <v>0</v>
      </c>
      <c r="AO65">
        <v>7.3331831999999986E-2</v>
      </c>
      <c r="AP65">
        <v>0.52059840000000002</v>
      </c>
      <c r="AQ65">
        <v>0</v>
      </c>
      <c r="AR65">
        <v>12.618719999999998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26.902734938174969</v>
      </c>
      <c r="BB65">
        <f t="shared" si="0"/>
        <v>733.06152843265102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165.03162635895967</v>
      </c>
      <c r="L66">
        <v>63.619904881964878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5.2141543116490174</v>
      </c>
      <c r="R66">
        <v>10.769068861613691</v>
      </c>
      <c r="S66">
        <v>5.7156728110599078</v>
      </c>
      <c r="T66">
        <v>0</v>
      </c>
      <c r="U66">
        <v>228.18234184167395</v>
      </c>
      <c r="V66">
        <v>2.9642311111111113</v>
      </c>
      <c r="W66">
        <v>11.783728827339736</v>
      </c>
      <c r="X66">
        <v>37.466307254036096</v>
      </c>
      <c r="Y66">
        <v>0</v>
      </c>
      <c r="Z66">
        <v>3.3293303999999999</v>
      </c>
      <c r="AA66">
        <v>3.5516819999999996</v>
      </c>
      <c r="AB66">
        <v>6.6700654000000004</v>
      </c>
      <c r="AC66">
        <v>4.9163427199999985</v>
      </c>
      <c r="AD66">
        <v>4.6303691999999996</v>
      </c>
      <c r="AE66">
        <v>10.428224</v>
      </c>
      <c r="AF66">
        <v>0</v>
      </c>
      <c r="AG66">
        <v>0</v>
      </c>
      <c r="AH66">
        <v>11.8825772</v>
      </c>
      <c r="AI66">
        <v>0</v>
      </c>
      <c r="AJ66">
        <v>0</v>
      </c>
      <c r="AK66">
        <v>13.214299999999998</v>
      </c>
      <c r="AL66">
        <v>5.3118000000000016</v>
      </c>
      <c r="AM66">
        <v>1.3406171428571427</v>
      </c>
      <c r="AN66">
        <v>0</v>
      </c>
      <c r="AO66">
        <v>7.3630535999999996E-2</v>
      </c>
      <c r="AP66">
        <v>1.5943326</v>
      </c>
      <c r="AQ66">
        <v>0</v>
      </c>
      <c r="AR66">
        <v>12.618719999999998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26.940755690174971</v>
      </c>
      <c r="BB66">
        <f t="shared" si="0"/>
        <v>734.09754058465091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165.03162635895967</v>
      </c>
      <c r="L67">
        <v>63.619904881964878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5.2141543116490174</v>
      </c>
      <c r="R67">
        <v>10.769068861613691</v>
      </c>
      <c r="S67">
        <v>5.7156728110599078</v>
      </c>
      <c r="T67">
        <v>0</v>
      </c>
      <c r="U67">
        <v>228.18234184167395</v>
      </c>
      <c r="V67">
        <v>2.9642311111111113</v>
      </c>
      <c r="W67">
        <v>11.783728827339736</v>
      </c>
      <c r="X67">
        <v>37.466307254036096</v>
      </c>
      <c r="Y67">
        <v>0</v>
      </c>
      <c r="Z67">
        <v>1.6646651999999997</v>
      </c>
      <c r="AA67">
        <v>3.5516819999999996</v>
      </c>
      <c r="AB67">
        <v>6.6700654000000004</v>
      </c>
      <c r="AC67">
        <v>4.9163427199999985</v>
      </c>
      <c r="AD67">
        <v>4.6303691999999996</v>
      </c>
      <c r="AE67">
        <v>10.754106</v>
      </c>
      <c r="AF67">
        <v>0</v>
      </c>
      <c r="AG67">
        <v>0</v>
      </c>
      <c r="AH67">
        <v>11.8825772</v>
      </c>
      <c r="AI67">
        <v>0</v>
      </c>
      <c r="AJ67">
        <v>0</v>
      </c>
      <c r="AK67">
        <v>13.214299999999998</v>
      </c>
      <c r="AL67">
        <v>5.3118000000000016</v>
      </c>
      <c r="AM67">
        <v>1.3406171428571427</v>
      </c>
      <c r="AN67">
        <v>0</v>
      </c>
      <c r="AO67">
        <v>6.6312287999999997E-2</v>
      </c>
      <c r="AP67">
        <v>1.5943326</v>
      </c>
      <c r="AQ67">
        <v>0</v>
      </c>
      <c r="AR67">
        <v>12.618719999999998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26.89310402017497</v>
      </c>
      <c r="BB67">
        <f t="shared" si="0"/>
        <v>732.79909080665084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165.03162635895967</v>
      </c>
      <c r="L68">
        <v>63.619904881964878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5.2141543116490174</v>
      </c>
      <c r="R68">
        <v>10.769068861613691</v>
      </c>
      <c r="S68">
        <v>5.7156728110599078</v>
      </c>
      <c r="T68">
        <v>0</v>
      </c>
      <c r="U68">
        <v>228.18234184167395</v>
      </c>
      <c r="V68">
        <v>2.9642311111111113</v>
      </c>
      <c r="W68">
        <v>11.783728827339736</v>
      </c>
      <c r="X68">
        <v>37.466307254036096</v>
      </c>
      <c r="Y68">
        <v>0</v>
      </c>
      <c r="Z68">
        <v>1.6646651999999997</v>
      </c>
      <c r="AA68">
        <v>3.5516819999999996</v>
      </c>
      <c r="AB68">
        <v>6.6700654000000004</v>
      </c>
      <c r="AC68">
        <v>4.9163427199999985</v>
      </c>
      <c r="AD68">
        <v>4.6303691999999996</v>
      </c>
      <c r="AE68">
        <v>10.754106</v>
      </c>
      <c r="AF68">
        <v>0</v>
      </c>
      <c r="AG68">
        <v>0</v>
      </c>
      <c r="AH68">
        <v>11.8825772</v>
      </c>
      <c r="AI68">
        <v>0</v>
      </c>
      <c r="AJ68">
        <v>0</v>
      </c>
      <c r="AK68">
        <v>13.214299999999998</v>
      </c>
      <c r="AL68">
        <v>5.3118000000000016</v>
      </c>
      <c r="AM68">
        <v>1.3406171428571427</v>
      </c>
      <c r="AN68">
        <v>0</v>
      </c>
      <c r="AO68">
        <v>3.2857439999999995E-2</v>
      </c>
      <c r="AP68">
        <v>0.52059840000000002</v>
      </c>
      <c r="AQ68">
        <v>0</v>
      </c>
      <c r="AR68">
        <v>12.618719999999998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26.853909534174964</v>
      </c>
      <c r="BB68">
        <f t="shared" ref="BB68:BB99" si="1">SUM(B68:AZ68)-BA68</f>
        <v>731.73109624465098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165.03162635895967</v>
      </c>
      <c r="L69">
        <v>63.619904881964878</v>
      </c>
      <c r="M69">
        <v>0</v>
      </c>
      <c r="N69">
        <v>30.005595541121739</v>
      </c>
      <c r="O69">
        <v>50.382675622432721</v>
      </c>
      <c r="P69">
        <v>62.239062371006362</v>
      </c>
      <c r="Q69">
        <v>5.2141543116490174</v>
      </c>
      <c r="R69">
        <v>10.769068861613691</v>
      </c>
      <c r="S69">
        <v>5.7156728110599078</v>
      </c>
      <c r="T69">
        <v>0</v>
      </c>
      <c r="U69">
        <v>228.18234184167395</v>
      </c>
      <c r="V69">
        <v>2.9642311111111113</v>
      </c>
      <c r="W69">
        <v>11.560094511500798</v>
      </c>
      <c r="X69">
        <v>37.466307254036096</v>
      </c>
      <c r="Y69">
        <v>0</v>
      </c>
      <c r="Z69">
        <v>1.6646651999999997</v>
      </c>
      <c r="AA69">
        <v>3.5516819999999996</v>
      </c>
      <c r="AB69">
        <v>6.6700654000000004</v>
      </c>
      <c r="AC69">
        <v>4.9163427199999985</v>
      </c>
      <c r="AD69">
        <v>4.6303691999999996</v>
      </c>
      <c r="AE69">
        <v>10.754106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13.214299999999998</v>
      </c>
      <c r="AL69">
        <v>5.3118000000000016</v>
      </c>
      <c r="AM69">
        <v>1.3406171428571427</v>
      </c>
      <c r="AN69">
        <v>0</v>
      </c>
      <c r="AO69">
        <v>0</v>
      </c>
      <c r="AP69">
        <v>0.52059840000000002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26.764788427107025</v>
      </c>
      <c r="BB69">
        <f t="shared" si="1"/>
        <v>729.30266839587989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165.03162635895967</v>
      </c>
      <c r="L70">
        <v>63.619904881964878</v>
      </c>
      <c r="M70">
        <v>0</v>
      </c>
      <c r="N70">
        <v>30.005595541121739</v>
      </c>
      <c r="O70">
        <v>50.382675622432721</v>
      </c>
      <c r="P70">
        <v>62.239062371006362</v>
      </c>
      <c r="Q70">
        <v>5.2141543116490174</v>
      </c>
      <c r="R70">
        <v>10.769068861613691</v>
      </c>
      <c r="S70">
        <v>5.7156728110599078</v>
      </c>
      <c r="T70">
        <v>0</v>
      </c>
      <c r="U70">
        <v>228.18234184167395</v>
      </c>
      <c r="V70">
        <v>2.9642311111111113</v>
      </c>
      <c r="W70">
        <v>11.560094511500798</v>
      </c>
      <c r="X70">
        <v>37.466307254036096</v>
      </c>
      <c r="Y70">
        <v>0</v>
      </c>
      <c r="Z70">
        <v>1.6646651999999997</v>
      </c>
      <c r="AA70">
        <v>3.5516819999999996</v>
      </c>
      <c r="AB70">
        <v>6.6700654000000004</v>
      </c>
      <c r="AC70">
        <v>4.9163427199999985</v>
      </c>
      <c r="AD70">
        <v>4.6303691999999996</v>
      </c>
      <c r="AE70">
        <v>10.754106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13.214299999999998</v>
      </c>
      <c r="AL70">
        <v>5.3118000000000016</v>
      </c>
      <c r="AM70">
        <v>1.3406171428571427</v>
      </c>
      <c r="AN70">
        <v>0</v>
      </c>
      <c r="AO70">
        <v>0</v>
      </c>
      <c r="AP70">
        <v>1.5943326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26.802798511107024</v>
      </c>
      <c r="BB70">
        <f t="shared" si="1"/>
        <v>730.33839251187999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165.03162635895967</v>
      </c>
      <c r="L71">
        <v>63.619904881964878</v>
      </c>
      <c r="M71">
        <v>0</v>
      </c>
      <c r="N71">
        <v>30.005595541121739</v>
      </c>
      <c r="O71">
        <v>50.382675622432721</v>
      </c>
      <c r="P71">
        <v>62.239062371006362</v>
      </c>
      <c r="Q71">
        <v>5.2141543116490174</v>
      </c>
      <c r="R71">
        <v>10.769068861613691</v>
      </c>
      <c r="S71">
        <v>5.7156728110599078</v>
      </c>
      <c r="T71">
        <v>0</v>
      </c>
      <c r="U71">
        <v>228.18234184167395</v>
      </c>
      <c r="V71">
        <v>2.9642311111111113</v>
      </c>
      <c r="W71">
        <v>11.560094511500798</v>
      </c>
      <c r="X71">
        <v>37.466307254036096</v>
      </c>
      <c r="Y71">
        <v>0</v>
      </c>
      <c r="Z71">
        <v>3.3293303999999999</v>
      </c>
      <c r="AA71">
        <v>3.5516819999999996</v>
      </c>
      <c r="AB71">
        <v>6.6700654000000004</v>
      </c>
      <c r="AC71">
        <v>4.9163427199999985</v>
      </c>
      <c r="AD71">
        <v>4.6303691999999996</v>
      </c>
      <c r="AE71">
        <v>11.405869999999998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13.214299999999998</v>
      </c>
      <c r="AL71">
        <v>5.3118000000000016</v>
      </c>
      <c r="AM71">
        <v>1.3406171428571427</v>
      </c>
      <c r="AN71">
        <v>0</v>
      </c>
      <c r="AO71">
        <v>0</v>
      </c>
      <c r="AP71">
        <v>1.5943326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26.884799871107024</v>
      </c>
      <c r="BB71">
        <f t="shared" si="1"/>
        <v>732.57282035188007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165.03162635895967</v>
      </c>
      <c r="L72">
        <v>63.619904881964878</v>
      </c>
      <c r="M72">
        <v>0</v>
      </c>
      <c r="N72">
        <v>30.005595541121739</v>
      </c>
      <c r="O72">
        <v>50.382675622432721</v>
      </c>
      <c r="P72">
        <v>62.239062371006362</v>
      </c>
      <c r="Q72">
        <v>5.2141543116490174</v>
      </c>
      <c r="R72">
        <v>10.769068861613691</v>
      </c>
      <c r="S72">
        <v>5.7156728110599078</v>
      </c>
      <c r="T72">
        <v>0</v>
      </c>
      <c r="U72">
        <v>228.18234184167395</v>
      </c>
      <c r="V72">
        <v>2.9642311111111113</v>
      </c>
      <c r="W72">
        <v>11.560094511500798</v>
      </c>
      <c r="X72">
        <v>37.466307254036096</v>
      </c>
      <c r="Y72">
        <v>0</v>
      </c>
      <c r="Z72">
        <v>3.3293303999999999</v>
      </c>
      <c r="AA72">
        <v>3.5516819999999996</v>
      </c>
      <c r="AB72">
        <v>6.6700654000000004</v>
      </c>
      <c r="AC72">
        <v>4.9163427199999985</v>
      </c>
      <c r="AD72">
        <v>4.6303691999999996</v>
      </c>
      <c r="AE72">
        <v>11.405869999999998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13.214299999999998</v>
      </c>
      <c r="AL72">
        <v>5.3118000000000016</v>
      </c>
      <c r="AM72">
        <v>1.3406171428571427</v>
      </c>
      <c r="AN72">
        <v>0</v>
      </c>
      <c r="AO72">
        <v>0</v>
      </c>
      <c r="AP72">
        <v>0.52059840000000002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26.846789787107024</v>
      </c>
      <c r="BB72">
        <f t="shared" si="1"/>
        <v>731.53709623588009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165.03162635895967</v>
      </c>
      <c r="L73">
        <v>63.619904881964878</v>
      </c>
      <c r="M73">
        <v>0</v>
      </c>
      <c r="N73">
        <v>30.005595541121739</v>
      </c>
      <c r="O73">
        <v>50.382675622432721</v>
      </c>
      <c r="P73">
        <v>62.239062371006362</v>
      </c>
      <c r="Q73">
        <v>5.2141543116490174</v>
      </c>
      <c r="R73">
        <v>10.769068861613691</v>
      </c>
      <c r="S73">
        <v>5.7156728110599078</v>
      </c>
      <c r="T73">
        <v>0</v>
      </c>
      <c r="U73">
        <v>228.18234184167395</v>
      </c>
      <c r="V73">
        <v>2.9642311111111113</v>
      </c>
      <c r="W73">
        <v>11.560094511500798</v>
      </c>
      <c r="X73">
        <v>37.466307254036096</v>
      </c>
      <c r="Y73">
        <v>0</v>
      </c>
      <c r="Z73">
        <v>1.6764000000000001</v>
      </c>
      <c r="AA73">
        <v>6.421120000000001</v>
      </c>
      <c r="AB73">
        <v>6.6700654000000004</v>
      </c>
      <c r="AC73">
        <v>4.9163427199999985</v>
      </c>
      <c r="AD73">
        <v>4.6303691999999996</v>
      </c>
      <c r="AE73">
        <v>11.405869999999998</v>
      </c>
      <c r="AF73">
        <v>0</v>
      </c>
      <c r="AG73">
        <v>0</v>
      </c>
      <c r="AH73">
        <v>9.6215200000000003</v>
      </c>
      <c r="AI73">
        <v>0</v>
      </c>
      <c r="AJ73">
        <v>0</v>
      </c>
      <c r="AK73">
        <v>13.214299999999998</v>
      </c>
      <c r="AL73">
        <v>5.3118000000000016</v>
      </c>
      <c r="AM73">
        <v>1.3406171428571427</v>
      </c>
      <c r="AN73">
        <v>0</v>
      </c>
      <c r="AO73">
        <v>0</v>
      </c>
      <c r="AP73">
        <v>0.52059840000000002</v>
      </c>
      <c r="AQ73">
        <v>0</v>
      </c>
      <c r="AR73">
        <v>12.618719999999998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26.889854217107025</v>
      </c>
      <c r="BB73">
        <f t="shared" si="1"/>
        <v>732.71053940588001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165.03162635895967</v>
      </c>
      <c r="L74">
        <v>63.619904881964878</v>
      </c>
      <c r="M74">
        <v>0</v>
      </c>
      <c r="N74">
        <v>30.005595541121739</v>
      </c>
      <c r="O74">
        <v>50.382675622432721</v>
      </c>
      <c r="P74">
        <v>62.239062371006362</v>
      </c>
      <c r="Q74">
        <v>5.2141543116490174</v>
      </c>
      <c r="R74">
        <v>10.769068861613691</v>
      </c>
      <c r="S74">
        <v>5.7156728110599078</v>
      </c>
      <c r="T74">
        <v>0</v>
      </c>
      <c r="U74">
        <v>228.18234184167395</v>
      </c>
      <c r="V74">
        <v>2.9642311111111113</v>
      </c>
      <c r="W74">
        <v>11.560094511500798</v>
      </c>
      <c r="X74">
        <v>37.466307254036096</v>
      </c>
      <c r="Y74">
        <v>0</v>
      </c>
      <c r="Z74">
        <v>1.6764000000000001</v>
      </c>
      <c r="AA74">
        <v>6.421120000000001</v>
      </c>
      <c r="AB74">
        <v>6.6700654000000004</v>
      </c>
      <c r="AC74">
        <v>4.9163427199999985</v>
      </c>
      <c r="AD74">
        <v>4.6303691999999996</v>
      </c>
      <c r="AE74">
        <v>11.405869999999998</v>
      </c>
      <c r="AF74">
        <v>0</v>
      </c>
      <c r="AG74">
        <v>0</v>
      </c>
      <c r="AH74">
        <v>9.6215200000000003</v>
      </c>
      <c r="AI74">
        <v>0</v>
      </c>
      <c r="AJ74">
        <v>0</v>
      </c>
      <c r="AK74">
        <v>13.214299999999998</v>
      </c>
      <c r="AL74">
        <v>5.3118000000000016</v>
      </c>
      <c r="AM74">
        <v>1.3406171428571427</v>
      </c>
      <c r="AN74">
        <v>0</v>
      </c>
      <c r="AO74">
        <v>0</v>
      </c>
      <c r="AP74">
        <v>1.5943326</v>
      </c>
      <c r="AQ74">
        <v>0</v>
      </c>
      <c r="AR74">
        <v>12.618719999999998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26.927864301107025</v>
      </c>
      <c r="BB74">
        <f t="shared" si="1"/>
        <v>733.74626352188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165.03162635895967</v>
      </c>
      <c r="L75">
        <v>63.619904881964878</v>
      </c>
      <c r="M75">
        <v>0</v>
      </c>
      <c r="N75">
        <v>30.005595541121739</v>
      </c>
      <c r="O75">
        <v>50.382675622432721</v>
      </c>
      <c r="P75">
        <v>62.239062371006362</v>
      </c>
      <c r="Q75">
        <v>5.2141543116490174</v>
      </c>
      <c r="R75">
        <v>10.769068861613691</v>
      </c>
      <c r="S75">
        <v>5.7156728110599078</v>
      </c>
      <c r="T75">
        <v>0</v>
      </c>
      <c r="U75">
        <v>228.18234184167395</v>
      </c>
      <c r="V75">
        <v>2.9642311111111113</v>
      </c>
      <c r="W75">
        <v>11.560094511500798</v>
      </c>
      <c r="X75">
        <v>37.466307254036096</v>
      </c>
      <c r="Y75">
        <v>0</v>
      </c>
      <c r="Z75">
        <v>1.6764000000000001</v>
      </c>
      <c r="AA75">
        <v>6.421120000000001</v>
      </c>
      <c r="AB75">
        <v>6.6700654000000004</v>
      </c>
      <c r="AC75">
        <v>4.9163427199999985</v>
      </c>
      <c r="AD75">
        <v>4.6303691999999996</v>
      </c>
      <c r="AE75">
        <v>12.556885224000002</v>
      </c>
      <c r="AF75">
        <v>0</v>
      </c>
      <c r="AG75">
        <v>0</v>
      </c>
      <c r="AH75">
        <v>11.8825772</v>
      </c>
      <c r="AI75">
        <v>0</v>
      </c>
      <c r="AJ75">
        <v>0</v>
      </c>
      <c r="AK75">
        <v>13.214299999999998</v>
      </c>
      <c r="AL75">
        <v>5.3118000000000016</v>
      </c>
      <c r="AM75">
        <v>1.3406171428571427</v>
      </c>
      <c r="AN75">
        <v>0</v>
      </c>
      <c r="AO75">
        <v>0</v>
      </c>
      <c r="AP75">
        <v>1.5943326</v>
      </c>
      <c r="AQ75">
        <v>0</v>
      </c>
      <c r="AR75">
        <v>12.618719999999998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27.048651715107031</v>
      </c>
      <c r="BB75">
        <f t="shared" si="1"/>
        <v>737.03754853187991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165.03162635895967</v>
      </c>
      <c r="L76">
        <v>63.619904881964878</v>
      </c>
      <c r="M76">
        <v>0</v>
      </c>
      <c r="N76">
        <v>30.005595541121739</v>
      </c>
      <c r="O76">
        <v>50.382675622432721</v>
      </c>
      <c r="P76">
        <v>62.239062371006362</v>
      </c>
      <c r="Q76">
        <v>5.2141543116490174</v>
      </c>
      <c r="R76">
        <v>10.769068861613691</v>
      </c>
      <c r="S76">
        <v>5.7156728110599078</v>
      </c>
      <c r="T76">
        <v>0</v>
      </c>
      <c r="U76">
        <v>228.18234184167395</v>
      </c>
      <c r="V76">
        <v>2.9642311111111113</v>
      </c>
      <c r="W76">
        <v>11.560094511500798</v>
      </c>
      <c r="X76">
        <v>37.466307254036096</v>
      </c>
      <c r="Y76">
        <v>0</v>
      </c>
      <c r="Z76">
        <v>1.6764000000000001</v>
      </c>
      <c r="AA76">
        <v>6.421120000000001</v>
      </c>
      <c r="AB76">
        <v>6.6700654000000004</v>
      </c>
      <c r="AC76">
        <v>7.3819532319999999</v>
      </c>
      <c r="AD76">
        <v>4.6303691999999996</v>
      </c>
      <c r="AE76">
        <v>12.556885224000002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13.214299999999998</v>
      </c>
      <c r="AL76">
        <v>5.3118000000000016</v>
      </c>
      <c r="AM76">
        <v>1.3406171428571427</v>
      </c>
      <c r="AN76">
        <v>0</v>
      </c>
      <c r="AO76">
        <v>0</v>
      </c>
      <c r="AP76">
        <v>0.52059840000000002</v>
      </c>
      <c r="AQ76">
        <v>0</v>
      </c>
      <c r="AR76">
        <v>12.618719999999998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27.308245811107032</v>
      </c>
      <c r="BB76">
        <f t="shared" si="1"/>
        <v>744.11111934787994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165.03162635895967</v>
      </c>
      <c r="L77">
        <v>63.619904881964878</v>
      </c>
      <c r="M77">
        <v>0</v>
      </c>
      <c r="N77">
        <v>30.005595541121739</v>
      </c>
      <c r="O77">
        <v>50.382675622432721</v>
      </c>
      <c r="P77">
        <v>62.239062371006362</v>
      </c>
      <c r="Q77">
        <v>5.2141543116490174</v>
      </c>
      <c r="R77">
        <v>10.769068861613691</v>
      </c>
      <c r="S77">
        <v>5.7156728110599078</v>
      </c>
      <c r="T77">
        <v>0</v>
      </c>
      <c r="U77">
        <v>228.18234184167395</v>
      </c>
      <c r="V77">
        <v>2.9642311111111113</v>
      </c>
      <c r="W77">
        <v>11.560094511500798</v>
      </c>
      <c r="X77">
        <v>37.466307254036096</v>
      </c>
      <c r="Y77">
        <v>0</v>
      </c>
      <c r="Z77">
        <v>1.6764000000000001</v>
      </c>
      <c r="AA77">
        <v>9.6316799999999994</v>
      </c>
      <c r="AB77">
        <v>10.035570479999999</v>
      </c>
      <c r="AC77">
        <v>7.3819532319999999</v>
      </c>
      <c r="AD77">
        <v>4.6303691999999996</v>
      </c>
      <c r="AE77">
        <v>12.556885224000002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13.214299999999998</v>
      </c>
      <c r="AL77">
        <v>2.6559000000000008</v>
      </c>
      <c r="AM77">
        <v>2.6812342857142855</v>
      </c>
      <c r="AN77">
        <v>0</v>
      </c>
      <c r="AO77">
        <v>0</v>
      </c>
      <c r="AP77">
        <v>0.52059840000000002</v>
      </c>
      <c r="AQ77">
        <v>0</v>
      </c>
      <c r="AR77">
        <v>12.618719999999998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27.727691467644792</v>
      </c>
      <c r="BB77">
        <f t="shared" si="1"/>
        <v>755.54042851419933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165.03162635895967</v>
      </c>
      <c r="L78">
        <v>63.619904881964878</v>
      </c>
      <c r="M78">
        <v>0</v>
      </c>
      <c r="N78">
        <v>30.005595541121739</v>
      </c>
      <c r="O78">
        <v>50.382675622432721</v>
      </c>
      <c r="P78">
        <v>62.239062371006362</v>
      </c>
      <c r="Q78">
        <v>5.2141543116490174</v>
      </c>
      <c r="R78">
        <v>10.768536405867971</v>
      </c>
      <c r="S78">
        <v>6.6986265618860514</v>
      </c>
      <c r="T78">
        <v>0</v>
      </c>
      <c r="U78">
        <v>228.18234184167395</v>
      </c>
      <c r="V78">
        <v>2.9642311111111113</v>
      </c>
      <c r="W78">
        <v>11.560094511500798</v>
      </c>
      <c r="X78">
        <v>37.466307254036096</v>
      </c>
      <c r="Y78">
        <v>0</v>
      </c>
      <c r="Z78">
        <v>1.6764000000000001</v>
      </c>
      <c r="AA78">
        <v>9.6316799999999994</v>
      </c>
      <c r="AB78">
        <v>10.035570479999999</v>
      </c>
      <c r="AC78">
        <v>7.3819532319999999</v>
      </c>
      <c r="AD78">
        <v>4.6303691999999996</v>
      </c>
      <c r="AE78">
        <v>12.556885224000002</v>
      </c>
      <c r="AF78">
        <v>0</v>
      </c>
      <c r="AG78">
        <v>0</v>
      </c>
      <c r="AH78">
        <v>29.706442999999997</v>
      </c>
      <c r="AI78">
        <v>1.9400519999999997</v>
      </c>
      <c r="AJ78">
        <v>0</v>
      </c>
      <c r="AK78">
        <v>13.214299999999998</v>
      </c>
      <c r="AL78">
        <v>2.6559000000000008</v>
      </c>
      <c r="AM78">
        <v>4.0218514285714289</v>
      </c>
      <c r="AN78">
        <v>0</v>
      </c>
      <c r="AO78">
        <v>0</v>
      </c>
      <c r="AP78">
        <v>0.52059840000000002</v>
      </c>
      <c r="AQ78">
        <v>0</v>
      </c>
      <c r="AR78">
        <v>12.618719999999998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28.066034056431082</v>
      </c>
      <c r="BB78">
        <f t="shared" si="1"/>
        <v>764.75978096335064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165.03162635895967</v>
      </c>
      <c r="L79">
        <v>63.619904881964878</v>
      </c>
      <c r="M79">
        <v>0</v>
      </c>
      <c r="N79">
        <v>30.005595541121739</v>
      </c>
      <c r="O79">
        <v>50.382675622432721</v>
      </c>
      <c r="P79">
        <v>62.239062371006362</v>
      </c>
      <c r="Q79">
        <v>5.2141543116490174</v>
      </c>
      <c r="R79">
        <v>10.768536405867971</v>
      </c>
      <c r="S79">
        <v>6.6986265618860514</v>
      </c>
      <c r="T79">
        <v>0</v>
      </c>
      <c r="U79">
        <v>228.18234184167395</v>
      </c>
      <c r="V79">
        <v>2.9642311111111113</v>
      </c>
      <c r="W79">
        <v>11.560094511500798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6.9616594319999985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13.214299999999998</v>
      </c>
      <c r="AL79">
        <v>2.6559000000000008</v>
      </c>
      <c r="AM79">
        <v>4.0218514285714289</v>
      </c>
      <c r="AN79">
        <v>0</v>
      </c>
      <c r="AO79">
        <v>0</v>
      </c>
      <c r="AP79">
        <v>0.52059840000000002</v>
      </c>
      <c r="AQ79">
        <v>0</v>
      </c>
      <c r="AR79">
        <v>12.618719999999998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28.743269684431088</v>
      </c>
      <c r="BB79">
        <f t="shared" si="1"/>
        <v>783.21349208735069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165.03162635895967</v>
      </c>
      <c r="L80">
        <v>63.619904881964878</v>
      </c>
      <c r="M80">
        <v>0</v>
      </c>
      <c r="N80">
        <v>30.005595541121739</v>
      </c>
      <c r="O80">
        <v>50.382675622432721</v>
      </c>
      <c r="P80">
        <v>62.239062371006362</v>
      </c>
      <c r="Q80">
        <v>5.2141543116490174</v>
      </c>
      <c r="R80">
        <v>10.768536405867971</v>
      </c>
      <c r="S80">
        <v>6.6986265618860514</v>
      </c>
      <c r="T80">
        <v>0</v>
      </c>
      <c r="U80">
        <v>228.18234184167395</v>
      </c>
      <c r="V80">
        <v>2.9642311111111113</v>
      </c>
      <c r="W80">
        <v>11.560094511500798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6.9616594319999985</v>
      </c>
      <c r="AE80">
        <v>12.556885224000002</v>
      </c>
      <c r="AF80">
        <v>0</v>
      </c>
      <c r="AG80">
        <v>0</v>
      </c>
      <c r="AH80">
        <v>35.6477316</v>
      </c>
      <c r="AI80">
        <v>12.610338000000002</v>
      </c>
      <c r="AJ80">
        <v>0</v>
      </c>
      <c r="AK80">
        <v>13.214299999999998</v>
      </c>
      <c r="AL80">
        <v>2.6559000000000008</v>
      </c>
      <c r="AM80">
        <v>4.0218514285714289</v>
      </c>
      <c r="AN80">
        <v>0</v>
      </c>
      <c r="AO80">
        <v>0</v>
      </c>
      <c r="AP80">
        <v>0.52059840000000002</v>
      </c>
      <c r="AQ80">
        <v>0</v>
      </c>
      <c r="AR80">
        <v>12.618719999999998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28.892071774431084</v>
      </c>
      <c r="BB80">
        <f t="shared" si="1"/>
        <v>787.26813599735067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63.619904881964878</v>
      </c>
      <c r="M81">
        <v>0</v>
      </c>
      <c r="N81">
        <v>30.005595541121739</v>
      </c>
      <c r="O81">
        <v>50.382675622432721</v>
      </c>
      <c r="P81">
        <v>62.239062371006362</v>
      </c>
      <c r="Q81">
        <v>5.2141543116490174</v>
      </c>
      <c r="R81">
        <v>10.768536405867971</v>
      </c>
      <c r="S81">
        <v>6.6986265618860514</v>
      </c>
      <c r="T81">
        <v>0</v>
      </c>
      <c r="U81">
        <v>228.18234184167395</v>
      </c>
      <c r="V81">
        <v>2.9642311111111113</v>
      </c>
      <c r="W81">
        <v>11.560094511500798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6.9616594319999985</v>
      </c>
      <c r="AE81">
        <v>12.556885224000002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13.214299999999998</v>
      </c>
      <c r="AL81">
        <v>8.8530000000000015</v>
      </c>
      <c r="AM81">
        <v>4.0218514285714289</v>
      </c>
      <c r="AN81">
        <v>0</v>
      </c>
      <c r="AO81">
        <v>0</v>
      </c>
      <c r="AP81">
        <v>0.52059840000000002</v>
      </c>
      <c r="AQ81">
        <v>0</v>
      </c>
      <c r="AR81">
        <v>12.618719999999998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29.111449165222826</v>
      </c>
      <c r="BB81">
        <f t="shared" si="1"/>
        <v>793.24585860655895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63.619904881964878</v>
      </c>
      <c r="M82">
        <v>0</v>
      </c>
      <c r="N82">
        <v>30.005595541121739</v>
      </c>
      <c r="O82">
        <v>50.382675622432721</v>
      </c>
      <c r="P82">
        <v>62.239062371006362</v>
      </c>
      <c r="Q82">
        <v>5.2141543116490174</v>
      </c>
      <c r="R82">
        <v>10.768536405867971</v>
      </c>
      <c r="S82">
        <v>6.6986265618860514</v>
      </c>
      <c r="T82">
        <v>0</v>
      </c>
      <c r="U82">
        <v>228.18234184167395</v>
      </c>
      <c r="V82">
        <v>2.9642311111111113</v>
      </c>
      <c r="W82">
        <v>11.560094511500798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6.9616594319999985</v>
      </c>
      <c r="AE82">
        <v>12.556885224000002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13.214299999999998</v>
      </c>
      <c r="AL82">
        <v>20.361900000000002</v>
      </c>
      <c r="AM82">
        <v>4.0218514285714289</v>
      </c>
      <c r="AN82">
        <v>0</v>
      </c>
      <c r="AO82">
        <v>0</v>
      </c>
      <c r="AP82">
        <v>0.52059840000000002</v>
      </c>
      <c r="AQ82">
        <v>0</v>
      </c>
      <c r="AR82">
        <v>12.618719999999998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29.518864174431084</v>
      </c>
      <c r="BB82">
        <f t="shared" si="1"/>
        <v>804.34734359735069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63.619904881964878</v>
      </c>
      <c r="M83">
        <v>0</v>
      </c>
      <c r="N83">
        <v>30.005595541121739</v>
      </c>
      <c r="O83">
        <v>50.382675622432721</v>
      </c>
      <c r="P83">
        <v>62.239062371006362</v>
      </c>
      <c r="Q83">
        <v>5.2141543116490174</v>
      </c>
      <c r="R83">
        <v>10.768536405867971</v>
      </c>
      <c r="S83">
        <v>6.6986265618860514</v>
      </c>
      <c r="T83">
        <v>0</v>
      </c>
      <c r="U83">
        <v>228.18234184167395</v>
      </c>
      <c r="V83">
        <v>2.9642311111111113</v>
      </c>
      <c r="W83">
        <v>11.560094511500798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6.9616594319999985</v>
      </c>
      <c r="AE83">
        <v>12.556885224000002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13.214299999999998</v>
      </c>
      <c r="AL83">
        <v>20.361900000000002</v>
      </c>
      <c r="AM83">
        <v>4.0218514285714289</v>
      </c>
      <c r="AN83">
        <v>0</v>
      </c>
      <c r="AO83">
        <v>0</v>
      </c>
      <c r="AP83">
        <v>0.52059840000000002</v>
      </c>
      <c r="AQ83">
        <v>0</v>
      </c>
      <c r="AR83">
        <v>12.618719999999998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29.518864174431084</v>
      </c>
      <c r="BB83">
        <f t="shared" si="1"/>
        <v>804.34734359735069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63.619904881964878</v>
      </c>
      <c r="M84">
        <v>0</v>
      </c>
      <c r="N84">
        <v>30.005595541121739</v>
      </c>
      <c r="O84">
        <v>50.382675622432721</v>
      </c>
      <c r="P84">
        <v>62.239062371006362</v>
      </c>
      <c r="Q84">
        <v>5.2141543116490174</v>
      </c>
      <c r="R84">
        <v>10.768536405867971</v>
      </c>
      <c r="S84">
        <v>6.6986265618860514</v>
      </c>
      <c r="T84">
        <v>0</v>
      </c>
      <c r="U84">
        <v>228.18234184167395</v>
      </c>
      <c r="V84">
        <v>2.9642311111111113</v>
      </c>
      <c r="W84">
        <v>11.560094511500798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6.9616594319999985</v>
      </c>
      <c r="AE84">
        <v>12.556885224000002</v>
      </c>
      <c r="AF84">
        <v>0</v>
      </c>
      <c r="AG84">
        <v>0</v>
      </c>
      <c r="AH84">
        <v>35.6477316</v>
      </c>
      <c r="AI84">
        <v>12.610338000000002</v>
      </c>
      <c r="AJ84">
        <v>0</v>
      </c>
      <c r="AK84">
        <v>13.214299999999998</v>
      </c>
      <c r="AL84">
        <v>20.361900000000002</v>
      </c>
      <c r="AM84">
        <v>4.0218514285714289</v>
      </c>
      <c r="AN84">
        <v>0</v>
      </c>
      <c r="AO84">
        <v>0</v>
      </c>
      <c r="AP84">
        <v>0.52059840000000002</v>
      </c>
      <c r="AQ84">
        <v>0</v>
      </c>
      <c r="AR84">
        <v>12.618719999999998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29.503577692431083</v>
      </c>
      <c r="BB84">
        <f t="shared" si="1"/>
        <v>803.93080975935061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63.619904881964878</v>
      </c>
      <c r="M85">
        <v>0</v>
      </c>
      <c r="N85">
        <v>30.005595541121739</v>
      </c>
      <c r="O85">
        <v>50.382675622432721</v>
      </c>
      <c r="P85">
        <v>62.239062371006362</v>
      </c>
      <c r="Q85">
        <v>5.2141543116490174</v>
      </c>
      <c r="R85">
        <v>10.768536405867971</v>
      </c>
      <c r="S85">
        <v>6.6986265618860514</v>
      </c>
      <c r="T85">
        <v>0</v>
      </c>
      <c r="U85">
        <v>214.55475250874841</v>
      </c>
      <c r="V85">
        <v>2.9642311111111113</v>
      </c>
      <c r="W85">
        <v>10.181388198757764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7.3819532319999999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1.6167099999999996</v>
      </c>
      <c r="AJ85">
        <v>0</v>
      </c>
      <c r="AK85">
        <v>13.214299999999998</v>
      </c>
      <c r="AL85">
        <v>20.361900000000002</v>
      </c>
      <c r="AM85">
        <v>4.0218514285714289</v>
      </c>
      <c r="AN85">
        <v>0</v>
      </c>
      <c r="AO85">
        <v>0</v>
      </c>
      <c r="AP85">
        <v>0.52059840000000002</v>
      </c>
      <c r="AQ85">
        <v>0</v>
      </c>
      <c r="AR85">
        <v>12.618719999999998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28.574656409402582</v>
      </c>
      <c r="BB85">
        <f t="shared" si="1"/>
        <v>778.61901539671067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63.619904881964878</v>
      </c>
      <c r="M86">
        <v>0</v>
      </c>
      <c r="N86">
        <v>30.005595541121739</v>
      </c>
      <c r="O86">
        <v>50.382675622432721</v>
      </c>
      <c r="P86">
        <v>62.239062371006362</v>
      </c>
      <c r="Q86">
        <v>5.2141543116490174</v>
      </c>
      <c r="R86">
        <v>10.768536405867971</v>
      </c>
      <c r="S86">
        <v>6.6986265618860514</v>
      </c>
      <c r="T86">
        <v>0</v>
      </c>
      <c r="U86">
        <v>202.28983412917819</v>
      </c>
      <c r="V86">
        <v>2.9642311111111113</v>
      </c>
      <c r="W86">
        <v>8.4810341614906815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7.3819532319999999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13.214299999999998</v>
      </c>
      <c r="AL86">
        <v>20.361900000000002</v>
      </c>
      <c r="AM86">
        <v>4.0218514285714289</v>
      </c>
      <c r="AN86">
        <v>0</v>
      </c>
      <c r="AO86">
        <v>0</v>
      </c>
      <c r="AP86">
        <v>0.52059840000000002</v>
      </c>
      <c r="AQ86">
        <v>0</v>
      </c>
      <c r="AR86">
        <v>12.618719999999998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28.031739965018399</v>
      </c>
      <c r="BB86">
        <f t="shared" si="1"/>
        <v>763.82531342425762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63.619904881964878</v>
      </c>
      <c r="M87">
        <v>0</v>
      </c>
      <c r="N87">
        <v>30.005595541121739</v>
      </c>
      <c r="O87">
        <v>50.382675622432721</v>
      </c>
      <c r="P87">
        <v>62.239062371006362</v>
      </c>
      <c r="Q87">
        <v>5.2141543116490174</v>
      </c>
      <c r="R87">
        <v>10.768536405867971</v>
      </c>
      <c r="S87">
        <v>6.6986265618860514</v>
      </c>
      <c r="T87">
        <v>0</v>
      </c>
      <c r="U87">
        <v>190.14643525532486</v>
      </c>
      <c r="V87">
        <v>2.9642311111111113</v>
      </c>
      <c r="W87">
        <v>8.3318090420486879</v>
      </c>
      <c r="X87">
        <v>37.466307254036096</v>
      </c>
      <c r="Y87">
        <v>0</v>
      </c>
      <c r="Z87">
        <v>1.6646651999999997</v>
      </c>
      <c r="AA87">
        <v>7.1234300000000008</v>
      </c>
      <c r="AB87">
        <v>10.035570479999999</v>
      </c>
      <c r="AC87">
        <v>7.3819532319999999</v>
      </c>
      <c r="AD87">
        <v>6.9616594319999985</v>
      </c>
      <c r="AE87">
        <v>10.428224</v>
      </c>
      <c r="AF87">
        <v>0</v>
      </c>
      <c r="AG87">
        <v>0</v>
      </c>
      <c r="AH87">
        <v>28.052744250000003</v>
      </c>
      <c r="AI87">
        <v>0</v>
      </c>
      <c r="AJ87">
        <v>0</v>
      </c>
      <c r="AK87">
        <v>13.214299999999998</v>
      </c>
      <c r="AL87">
        <v>20.361900000000002</v>
      </c>
      <c r="AM87">
        <v>4.0218514285714289</v>
      </c>
      <c r="AN87">
        <v>0</v>
      </c>
      <c r="AO87">
        <v>2.2253447999999995E-2</v>
      </c>
      <c r="AP87">
        <v>0.52059840000000002</v>
      </c>
      <c r="AQ87">
        <v>0</v>
      </c>
      <c r="AR87">
        <v>12.618719999999998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27.023608586817968</v>
      </c>
      <c r="BB87">
        <f t="shared" si="1"/>
        <v>736.3551612831626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63.619904881964878</v>
      </c>
      <c r="M88">
        <v>0</v>
      </c>
      <c r="N88">
        <v>30.005595541121739</v>
      </c>
      <c r="O88">
        <v>50.382675622432721</v>
      </c>
      <c r="P88">
        <v>62.239062371006362</v>
      </c>
      <c r="Q88">
        <v>5.2141543116490174</v>
      </c>
      <c r="R88">
        <v>10.768536405867971</v>
      </c>
      <c r="S88">
        <v>6.6986265618860514</v>
      </c>
      <c r="T88">
        <v>0</v>
      </c>
      <c r="U88">
        <v>190.14643525532486</v>
      </c>
      <c r="V88">
        <v>2.9642311111111113</v>
      </c>
      <c r="W88">
        <v>8.3318090420486879</v>
      </c>
      <c r="X88">
        <v>37.466307254036096</v>
      </c>
      <c r="Y88">
        <v>0</v>
      </c>
      <c r="Z88">
        <v>1.6646651999999997</v>
      </c>
      <c r="AA88">
        <v>7.1234300000000008</v>
      </c>
      <c r="AB88">
        <v>10.035570479999999</v>
      </c>
      <c r="AC88">
        <v>7.3819532319999999</v>
      </c>
      <c r="AD88">
        <v>6.9616594319999985</v>
      </c>
      <c r="AE88">
        <v>10.428224</v>
      </c>
      <c r="AF88">
        <v>0</v>
      </c>
      <c r="AG88">
        <v>0</v>
      </c>
      <c r="AH88">
        <v>28.052744250000003</v>
      </c>
      <c r="AI88">
        <v>0</v>
      </c>
      <c r="AJ88">
        <v>0</v>
      </c>
      <c r="AK88">
        <v>13.214299999999998</v>
      </c>
      <c r="AL88">
        <v>5.3118000000000016</v>
      </c>
      <c r="AM88">
        <v>4.0218514285714289</v>
      </c>
      <c r="AN88">
        <v>0</v>
      </c>
      <c r="AO88">
        <v>3.9130223999999998E-2</v>
      </c>
      <c r="AP88">
        <v>0.52059840000000002</v>
      </c>
      <c r="AQ88">
        <v>0</v>
      </c>
      <c r="AR88">
        <v>12.618719999999998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26.49143265802623</v>
      </c>
      <c r="BB88">
        <f t="shared" si="1"/>
        <v>721.85411398795429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63.619904881964878</v>
      </c>
      <c r="M89">
        <v>0</v>
      </c>
      <c r="N89">
        <v>30.005595541121739</v>
      </c>
      <c r="O89">
        <v>50.382675622432721</v>
      </c>
      <c r="P89">
        <v>62.239062371006362</v>
      </c>
      <c r="Q89">
        <v>5.2141543116490174</v>
      </c>
      <c r="R89">
        <v>10.768536405867971</v>
      </c>
      <c r="S89">
        <v>6.6986265618860514</v>
      </c>
      <c r="T89">
        <v>0</v>
      </c>
      <c r="U89">
        <v>190.14643525532486</v>
      </c>
      <c r="V89">
        <v>2.9642311111111113</v>
      </c>
      <c r="W89">
        <v>8.3318090420486879</v>
      </c>
      <c r="X89">
        <v>37.466307254036096</v>
      </c>
      <c r="Y89">
        <v>0</v>
      </c>
      <c r="Z89">
        <v>1.6646651999999997</v>
      </c>
      <c r="AA89">
        <v>7.1234300000000008</v>
      </c>
      <c r="AB89">
        <v>10.035570479999999</v>
      </c>
      <c r="AC89">
        <v>7.3819532319999999</v>
      </c>
      <c r="AD89">
        <v>6.9616594319999985</v>
      </c>
      <c r="AE89">
        <v>10.428224</v>
      </c>
      <c r="AF89">
        <v>0</v>
      </c>
      <c r="AG89">
        <v>0</v>
      </c>
      <c r="AH89">
        <v>28.052744250000003</v>
      </c>
      <c r="AI89">
        <v>0</v>
      </c>
      <c r="AJ89">
        <v>0</v>
      </c>
      <c r="AK89">
        <v>13.214299999999998</v>
      </c>
      <c r="AL89">
        <v>5.3118000000000016</v>
      </c>
      <c r="AM89">
        <v>4.0218514285714289</v>
      </c>
      <c r="AN89">
        <v>0</v>
      </c>
      <c r="AO89">
        <v>7.5049379999999999E-2</v>
      </c>
      <c r="AP89">
        <v>0.52059840000000002</v>
      </c>
      <c r="AQ89">
        <v>0</v>
      </c>
      <c r="AR89">
        <v>12.618719999999998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26.492704182026234</v>
      </c>
      <c r="BB89">
        <f t="shared" si="1"/>
        <v>721.88876161995427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63.619904881964878</v>
      </c>
      <c r="M90">
        <v>0</v>
      </c>
      <c r="N90">
        <v>30.005595541121739</v>
      </c>
      <c r="O90">
        <v>50.382675622432721</v>
      </c>
      <c r="P90">
        <v>62.239062371006362</v>
      </c>
      <c r="Q90">
        <v>5.2141543116490174</v>
      </c>
      <c r="R90">
        <v>10.768536405867971</v>
      </c>
      <c r="S90">
        <v>6.6986265618860514</v>
      </c>
      <c r="T90">
        <v>0</v>
      </c>
      <c r="U90">
        <v>190.14643525532486</v>
      </c>
      <c r="V90">
        <v>2.9642311111111113</v>
      </c>
      <c r="W90">
        <v>8.3318090420486879</v>
      </c>
      <c r="X90">
        <v>37.466307254036096</v>
      </c>
      <c r="Y90">
        <v>0</v>
      </c>
      <c r="Z90">
        <v>1.6646651999999997</v>
      </c>
      <c r="AA90">
        <v>7.1234300000000008</v>
      </c>
      <c r="AB90">
        <v>10.035570479999999</v>
      </c>
      <c r="AC90">
        <v>7.3819532319999999</v>
      </c>
      <c r="AD90">
        <v>6.9616594319999985</v>
      </c>
      <c r="AE90">
        <v>10.428224</v>
      </c>
      <c r="AF90">
        <v>0</v>
      </c>
      <c r="AG90">
        <v>0</v>
      </c>
      <c r="AH90">
        <v>28.052744250000003</v>
      </c>
      <c r="AI90">
        <v>0</v>
      </c>
      <c r="AJ90">
        <v>0</v>
      </c>
      <c r="AK90">
        <v>13.214299999999998</v>
      </c>
      <c r="AL90">
        <v>5.3118000000000016</v>
      </c>
      <c r="AM90">
        <v>4.0218514285714289</v>
      </c>
      <c r="AN90">
        <v>0</v>
      </c>
      <c r="AO90">
        <v>0.140241528</v>
      </c>
      <c r="AP90">
        <v>0.52059840000000002</v>
      </c>
      <c r="AQ90">
        <v>0</v>
      </c>
      <c r="AR90">
        <v>12.618719999999998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26.495011772026235</v>
      </c>
      <c r="BB90">
        <f t="shared" si="1"/>
        <v>721.95164617795433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63.619904881964878</v>
      </c>
      <c r="M91">
        <v>0</v>
      </c>
      <c r="N91">
        <v>30.005595541121739</v>
      </c>
      <c r="O91">
        <v>50.382675622432721</v>
      </c>
      <c r="P91">
        <v>62.239062371006362</v>
      </c>
      <c r="Q91">
        <v>5.2141543116490174</v>
      </c>
      <c r="R91">
        <v>10.768536405867971</v>
      </c>
      <c r="S91">
        <v>6.6986265618860514</v>
      </c>
      <c r="T91">
        <v>0</v>
      </c>
      <c r="U91">
        <v>190.14643525532486</v>
      </c>
      <c r="V91">
        <v>2.9642311111111113</v>
      </c>
      <c r="W91">
        <v>8.3318090420486879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13.214299999999998</v>
      </c>
      <c r="AL91">
        <v>5.3118000000000016</v>
      </c>
      <c r="AM91">
        <v>4.0218514285714289</v>
      </c>
      <c r="AN91">
        <v>0</v>
      </c>
      <c r="AO91">
        <v>0.13471550399999999</v>
      </c>
      <c r="AP91">
        <v>0.52059840000000002</v>
      </c>
      <c r="AQ91">
        <v>0</v>
      </c>
      <c r="AR91">
        <v>12.618719999999998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27.083700968026225</v>
      </c>
      <c r="BB91">
        <f t="shared" si="1"/>
        <v>737.99259225195431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63.619904881964878</v>
      </c>
      <c r="M92">
        <v>0</v>
      </c>
      <c r="N92">
        <v>30.005595541121739</v>
      </c>
      <c r="O92">
        <v>50.382675622432721</v>
      </c>
      <c r="P92">
        <v>62.239062371006362</v>
      </c>
      <c r="Q92">
        <v>5.2141543116490174</v>
      </c>
      <c r="R92">
        <v>10.768536405867971</v>
      </c>
      <c r="S92">
        <v>6.6986265618860514</v>
      </c>
      <c r="T92">
        <v>0</v>
      </c>
      <c r="U92">
        <v>190.14643525532486</v>
      </c>
      <c r="V92">
        <v>2.9642311111111113</v>
      </c>
      <c r="W92">
        <v>8.3318090420486879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13.214299999999998</v>
      </c>
      <c r="AL92">
        <v>5.3118000000000016</v>
      </c>
      <c r="AM92">
        <v>4.0218514285714289</v>
      </c>
      <c r="AN92">
        <v>0</v>
      </c>
      <c r="AO92">
        <v>0.16234562399999999</v>
      </c>
      <c r="AP92">
        <v>0.52059840000000002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27.08467912202622</v>
      </c>
      <c r="BB92">
        <f t="shared" si="1"/>
        <v>738.01924421795422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63.619904881964878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5.2141543116490174</v>
      </c>
      <c r="R93">
        <v>10.768536405867971</v>
      </c>
      <c r="S93">
        <v>6.6986265618860514</v>
      </c>
      <c r="T93">
        <v>0</v>
      </c>
      <c r="U93">
        <v>190.14643525532486</v>
      </c>
      <c r="V93">
        <v>2.9642311111111113</v>
      </c>
      <c r="W93">
        <v>8.4810341614906815</v>
      </c>
      <c r="X93">
        <v>37.466307254036096</v>
      </c>
      <c r="Y93">
        <v>0</v>
      </c>
      <c r="Z93">
        <v>4.9939956000000008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13.214299999999998</v>
      </c>
      <c r="AL93">
        <v>5.3118000000000016</v>
      </c>
      <c r="AM93">
        <v>4.0218514285714289</v>
      </c>
      <c r="AN93">
        <v>0</v>
      </c>
      <c r="AO93">
        <v>0.19326148800000001</v>
      </c>
      <c r="AP93">
        <v>0.52059840000000002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27.091056228092274</v>
      </c>
      <c r="BB93">
        <f t="shared" si="1"/>
        <v>738.19300809533024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63.619904881964878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5.2141543116490174</v>
      </c>
      <c r="R94">
        <v>10.768536405867971</v>
      </c>
      <c r="S94">
        <v>6.6986265618860514</v>
      </c>
      <c r="T94">
        <v>0</v>
      </c>
      <c r="U94">
        <v>190.14643525532486</v>
      </c>
      <c r="V94">
        <v>2.9642311111111113</v>
      </c>
      <c r="W94">
        <v>8.4810341614906815</v>
      </c>
      <c r="X94">
        <v>37.466307254036096</v>
      </c>
      <c r="Y94">
        <v>0</v>
      </c>
      <c r="Z94">
        <v>4.9939956000000008</v>
      </c>
      <c r="AA94">
        <v>10.705612319999998</v>
      </c>
      <c r="AB94">
        <v>10.035570479999999</v>
      </c>
      <c r="AC94">
        <v>7.3819532319999999</v>
      </c>
      <c r="AD94">
        <v>6.9616594319999985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13.214299999999998</v>
      </c>
      <c r="AL94">
        <v>5.3118000000000016</v>
      </c>
      <c r="AM94">
        <v>4.0218514285714289</v>
      </c>
      <c r="AN94">
        <v>0</v>
      </c>
      <c r="AO94">
        <v>0.23059948799999994</v>
      </c>
      <c r="AP94">
        <v>0.52059840000000002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27.092378044092275</v>
      </c>
      <c r="BB94">
        <f t="shared" si="1"/>
        <v>738.22902427933036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63.619904881964878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5.2141543116490174</v>
      </c>
      <c r="R95">
        <v>10.768536405867971</v>
      </c>
      <c r="S95">
        <v>6.6986265618860514</v>
      </c>
      <c r="T95">
        <v>0</v>
      </c>
      <c r="U95">
        <v>190.14643525532486</v>
      </c>
      <c r="V95">
        <v>2.9642311111111113</v>
      </c>
      <c r="W95">
        <v>8.4810341614906815</v>
      </c>
      <c r="X95">
        <v>37.466307254036096</v>
      </c>
      <c r="Y95">
        <v>0</v>
      </c>
      <c r="Z95">
        <v>1.6764000000000001</v>
      </c>
      <c r="AA95">
        <v>7.1234300000000008</v>
      </c>
      <c r="AB95">
        <v>10.035570479999999</v>
      </c>
      <c r="AC95">
        <v>7.3819532319999999</v>
      </c>
      <c r="AD95">
        <v>4.6303691999999996</v>
      </c>
      <c r="AE95">
        <v>7.1694040000000001</v>
      </c>
      <c r="AF95">
        <v>0</v>
      </c>
      <c r="AG95">
        <v>0</v>
      </c>
      <c r="AH95">
        <v>28.864560000000001</v>
      </c>
      <c r="AI95">
        <v>0</v>
      </c>
      <c r="AJ95">
        <v>0</v>
      </c>
      <c r="AK95">
        <v>13.214299999999998</v>
      </c>
      <c r="AL95">
        <v>5.3118000000000016</v>
      </c>
      <c r="AM95">
        <v>4.0218514285714289</v>
      </c>
      <c r="AN95">
        <v>0</v>
      </c>
      <c r="AO95">
        <v>0.23694694799999999</v>
      </c>
      <c r="AP95">
        <v>0.52059840000000002</v>
      </c>
      <c r="AQ95">
        <v>0</v>
      </c>
      <c r="AR95">
        <v>12.618719999999998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26.334981540092283</v>
      </c>
      <c r="BB95">
        <f t="shared" si="1"/>
        <v>717.59104726733017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63.619904881964878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5.2141543116490174</v>
      </c>
      <c r="R96">
        <v>10.768536405867971</v>
      </c>
      <c r="S96">
        <v>6.6986265618860514</v>
      </c>
      <c r="T96">
        <v>0</v>
      </c>
      <c r="U96">
        <v>190.14643525532486</v>
      </c>
      <c r="V96">
        <v>2.9642311111111113</v>
      </c>
      <c r="W96">
        <v>8.4810341614906815</v>
      </c>
      <c r="X96">
        <v>37.466307254036096</v>
      </c>
      <c r="Y96">
        <v>0</v>
      </c>
      <c r="Z96">
        <v>1.6764000000000001</v>
      </c>
      <c r="AA96">
        <v>7.1234300000000008</v>
      </c>
      <c r="AB96">
        <v>10.035570479999999</v>
      </c>
      <c r="AC96">
        <v>7.3819532319999999</v>
      </c>
      <c r="AD96">
        <v>4.6303691999999996</v>
      </c>
      <c r="AE96">
        <v>7.1694040000000001</v>
      </c>
      <c r="AF96">
        <v>0</v>
      </c>
      <c r="AG96">
        <v>0</v>
      </c>
      <c r="AH96">
        <v>20.445730000000001</v>
      </c>
      <c r="AI96">
        <v>0</v>
      </c>
      <c r="AJ96">
        <v>0</v>
      </c>
      <c r="AK96">
        <v>13.214299999999998</v>
      </c>
      <c r="AL96">
        <v>5.3118000000000016</v>
      </c>
      <c r="AM96">
        <v>4.0218514285714289</v>
      </c>
      <c r="AN96">
        <v>0</v>
      </c>
      <c r="AO96">
        <v>0.241651536</v>
      </c>
      <c r="AP96">
        <v>0.52059840000000002</v>
      </c>
      <c r="AQ96">
        <v>0</v>
      </c>
      <c r="AR96">
        <v>12.618719999999998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26.037121582092279</v>
      </c>
      <c r="BB96">
        <f t="shared" si="1"/>
        <v>709.4747818133302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63.619904881964878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5.2141543116490174</v>
      </c>
      <c r="R97">
        <v>10.768536405867971</v>
      </c>
      <c r="S97">
        <v>6.6986265618860514</v>
      </c>
      <c r="T97">
        <v>0</v>
      </c>
      <c r="U97">
        <v>190.14643525532486</v>
      </c>
      <c r="V97">
        <v>2.9642311111111113</v>
      </c>
      <c r="W97">
        <v>8.4810341614906815</v>
      </c>
      <c r="X97">
        <v>37.466307254036096</v>
      </c>
      <c r="Y97">
        <v>0</v>
      </c>
      <c r="Z97">
        <v>1.6764000000000001</v>
      </c>
      <c r="AA97">
        <v>7.1234300000000008</v>
      </c>
      <c r="AB97">
        <v>10.035570479999999</v>
      </c>
      <c r="AC97">
        <v>7.3819532319999999</v>
      </c>
      <c r="AD97">
        <v>2.3205531440000002</v>
      </c>
      <c r="AE97">
        <v>7.1694040000000001</v>
      </c>
      <c r="AF97">
        <v>0</v>
      </c>
      <c r="AG97">
        <v>0</v>
      </c>
      <c r="AH97">
        <v>14.43228</v>
      </c>
      <c r="AI97">
        <v>0</v>
      </c>
      <c r="AJ97">
        <v>0</v>
      </c>
      <c r="AK97">
        <v>13.214299999999998</v>
      </c>
      <c r="AL97">
        <v>5.3118000000000016</v>
      </c>
      <c r="AM97">
        <v>4.0218514285714289</v>
      </c>
      <c r="AN97">
        <v>0</v>
      </c>
      <c r="AO97">
        <v>0.25031395200000001</v>
      </c>
      <c r="AP97">
        <v>0.39044879999999993</v>
      </c>
      <c r="AQ97">
        <v>0</v>
      </c>
      <c r="AR97">
        <v>12.618719999999998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25.738177298092285</v>
      </c>
      <c r="BB97">
        <f t="shared" si="1"/>
        <v>701.32897285733009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63.619904881964878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5.2141543116490174</v>
      </c>
      <c r="R98">
        <v>10.768536405867971</v>
      </c>
      <c r="S98">
        <v>6.6986265618860514</v>
      </c>
      <c r="T98">
        <v>0</v>
      </c>
      <c r="U98">
        <v>190.14643525532486</v>
      </c>
      <c r="V98">
        <v>2.9642311111111113</v>
      </c>
      <c r="W98">
        <v>8.4810341614906815</v>
      </c>
      <c r="X98">
        <v>37.466307254036096</v>
      </c>
      <c r="Y98">
        <v>0</v>
      </c>
      <c r="Z98">
        <v>1.6764000000000001</v>
      </c>
      <c r="AA98">
        <v>7.1234300000000008</v>
      </c>
      <c r="AB98">
        <v>10.035570479999999</v>
      </c>
      <c r="AC98">
        <v>7.3819532319999999</v>
      </c>
      <c r="AD98">
        <v>2.3205531440000002</v>
      </c>
      <c r="AE98">
        <v>7.1694040000000001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13.214299999999998</v>
      </c>
      <c r="AL98">
        <v>5.3118000000000016</v>
      </c>
      <c r="AM98">
        <v>4.0218514285714289</v>
      </c>
      <c r="AN98">
        <v>0</v>
      </c>
      <c r="AO98">
        <v>0.25464515999999998</v>
      </c>
      <c r="AP98">
        <v>0.39044879999999993</v>
      </c>
      <c r="AQ98">
        <v>0</v>
      </c>
      <c r="AR98">
        <v>12.618719999999998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25.568029810092288</v>
      </c>
      <c r="BB98">
        <f t="shared" si="1"/>
        <v>696.69269155333006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3.9607590326150266</v>
      </c>
      <c r="L99">
        <f t="shared" si="2"/>
        <v>1.5268777171671537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1.4937374969041501</v>
      </c>
      <c r="Q99">
        <f t="shared" si="2"/>
        <v>0.11883019353309705</v>
      </c>
      <c r="R99">
        <f t="shared" si="2"/>
        <v>0.23435058325000063</v>
      </c>
      <c r="S99">
        <f t="shared" si="2"/>
        <v>0.14240041302731338</v>
      </c>
      <c r="T99">
        <f t="shared" si="2"/>
        <v>0</v>
      </c>
      <c r="U99">
        <f t="shared" si="2"/>
        <v>5.3523884601797773</v>
      </c>
      <c r="V99">
        <f t="shared" si="2"/>
        <v>7.1141546666666611E-2</v>
      </c>
      <c r="W99">
        <f t="shared" si="2"/>
        <v>0.27010950546080198</v>
      </c>
      <c r="X99">
        <f t="shared" si="2"/>
        <v>0.89919137409686656</v>
      </c>
      <c r="Y99">
        <f t="shared" si="2"/>
        <v>0</v>
      </c>
      <c r="Z99">
        <f t="shared" si="2"/>
        <v>6.4549782000000056E-2</v>
      </c>
      <c r="AA99">
        <f t="shared" si="2"/>
        <v>9.6322017159999967E-2</v>
      </c>
      <c r="AB99">
        <f t="shared" si="2"/>
        <v>0.13849188837000004</v>
      </c>
      <c r="AC99">
        <f t="shared" si="2"/>
        <v>0.10205688656399993</v>
      </c>
      <c r="AD99">
        <f t="shared" si="2"/>
        <v>8.0519771649999905E-2</v>
      </c>
      <c r="AE99">
        <f t="shared" si="2"/>
        <v>0.24128466220999994</v>
      </c>
      <c r="AF99">
        <f t="shared" si="2"/>
        <v>0</v>
      </c>
      <c r="AG99">
        <f t="shared" si="2"/>
        <v>0</v>
      </c>
      <c r="AH99">
        <f t="shared" si="2"/>
        <v>0.29706443000000016</v>
      </c>
      <c r="AI99">
        <f t="shared" si="2"/>
        <v>3.8073520499999999E-2</v>
      </c>
      <c r="AJ99">
        <f t="shared" si="2"/>
        <v>0</v>
      </c>
      <c r="AK99">
        <f t="shared" si="2"/>
        <v>0.31714320000000013</v>
      </c>
      <c r="AL99">
        <f t="shared" si="2"/>
        <v>0.19587262499999974</v>
      </c>
      <c r="AM99">
        <f t="shared" si="2"/>
        <v>4.401015873015874E-2</v>
      </c>
      <c r="AN99">
        <f t="shared" si="2"/>
        <v>0</v>
      </c>
      <c r="AO99">
        <f t="shared" si="2"/>
        <v>1.9517506050000003E-3</v>
      </c>
      <c r="AP99">
        <f t="shared" si="2"/>
        <v>1.5048547499999976E-2</v>
      </c>
      <c r="AQ99">
        <f t="shared" si="2"/>
        <v>0</v>
      </c>
      <c r="AR99">
        <f t="shared" si="2"/>
        <v>0.30537302400000027</v>
      </c>
      <c r="AS99">
        <f t="shared" si="2"/>
        <v>0.18653243402099995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0.64156835238132404</v>
      </c>
      <c r="BB99">
        <f t="shared" si="1"/>
        <v>17.481831176754991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9.413199116397724</v>
      </c>
      <c r="L3">
        <v>578.4881134313647</v>
      </c>
      <c r="M3">
        <v>28.230335812485912</v>
      </c>
      <c r="N3">
        <v>36.236888879136316</v>
      </c>
      <c r="O3">
        <v>0</v>
      </c>
      <c r="P3">
        <v>38.527462230661271</v>
      </c>
      <c r="Q3">
        <v>5.6948392956959202</v>
      </c>
      <c r="R3">
        <v>11.158092386655259</v>
      </c>
      <c r="S3">
        <v>6.902237569060774</v>
      </c>
      <c r="T3">
        <v>0</v>
      </c>
      <c r="U3">
        <v>128.47812564793699</v>
      </c>
      <c r="V3">
        <v>3.5757333333333339</v>
      </c>
      <c r="W3">
        <v>13.965423593714418</v>
      </c>
      <c r="X3">
        <v>45.262887507913675</v>
      </c>
      <c r="Y3">
        <v>0</v>
      </c>
      <c r="Z3">
        <v>4.0214116799999999</v>
      </c>
      <c r="AA3">
        <v>8.6206872959999998</v>
      </c>
      <c r="AB3">
        <v>4.0405682719999989</v>
      </c>
      <c r="AC3">
        <v>2.9691613119999998</v>
      </c>
      <c r="AD3">
        <v>2.7964513200000001</v>
      </c>
      <c r="AE3">
        <v>8.8565489999999993</v>
      </c>
      <c r="AF3">
        <v>2.7224999999999997</v>
      </c>
      <c r="AG3">
        <v>11.533716479999999</v>
      </c>
      <c r="AH3">
        <v>14.352656240000002</v>
      </c>
      <c r="AI3">
        <v>0</v>
      </c>
      <c r="AJ3">
        <v>0</v>
      </c>
      <c r="AK3">
        <v>15.961299999999998</v>
      </c>
      <c r="AL3">
        <v>0</v>
      </c>
      <c r="AM3">
        <v>1.6196330857142853</v>
      </c>
      <c r="AN3">
        <v>0.97563</v>
      </c>
      <c r="AO3">
        <v>0.35403185999999998</v>
      </c>
      <c r="AP3">
        <v>0.62881728000000003</v>
      </c>
      <c r="AQ3">
        <v>9.91629</v>
      </c>
      <c r="AR3">
        <v>15.241823999999998</v>
      </c>
      <c r="AS3">
        <v>9.2859155999999992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36.101999965412723</v>
      </c>
      <c r="BB3">
        <f>SUM(B3:AZ3)-BA3</f>
        <v>983.72848226465783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9.413199116397724</v>
      </c>
      <c r="L4">
        <v>578.4881134313647</v>
      </c>
      <c r="M4">
        <v>28.230335812485912</v>
      </c>
      <c r="N4">
        <v>36.236888879136316</v>
      </c>
      <c r="O4">
        <v>0</v>
      </c>
      <c r="P4">
        <v>38.527462230661271</v>
      </c>
      <c r="Q4">
        <v>5.6948392956959202</v>
      </c>
      <c r="R4">
        <v>11.158092386655259</v>
      </c>
      <c r="S4">
        <v>6.902237569060774</v>
      </c>
      <c r="T4">
        <v>0</v>
      </c>
      <c r="U4">
        <v>128.47812564793699</v>
      </c>
      <c r="V4">
        <v>3.5757333333333339</v>
      </c>
      <c r="W4">
        <v>13.965423593714418</v>
      </c>
      <c r="X4">
        <v>45.262887507913675</v>
      </c>
      <c r="Y4">
        <v>0</v>
      </c>
      <c r="Z4">
        <v>4.0214116799999999</v>
      </c>
      <c r="AA4">
        <v>8.6206872959999998</v>
      </c>
      <c r="AB4">
        <v>4.0405682719999989</v>
      </c>
      <c r="AC4">
        <v>2.9691613119999998</v>
      </c>
      <c r="AD4">
        <v>2.7964513200000001</v>
      </c>
      <c r="AE4">
        <v>8.8565489999999993</v>
      </c>
      <c r="AF4">
        <v>2.7224999999999997</v>
      </c>
      <c r="AG4">
        <v>11.533716479999999</v>
      </c>
      <c r="AH4">
        <v>14.352656240000002</v>
      </c>
      <c r="AI4">
        <v>0</v>
      </c>
      <c r="AJ4">
        <v>0</v>
      </c>
      <c r="AK4">
        <v>15.961299999999998</v>
      </c>
      <c r="AL4">
        <v>0</v>
      </c>
      <c r="AM4">
        <v>1.6196330857142853</v>
      </c>
      <c r="AN4">
        <v>0.97563</v>
      </c>
      <c r="AO4">
        <v>0.3456433344</v>
      </c>
      <c r="AP4">
        <v>0.62881728000000003</v>
      </c>
      <c r="AQ4">
        <v>9.91629</v>
      </c>
      <c r="AR4">
        <v>15.241823999999998</v>
      </c>
      <c r="AS4">
        <v>9.2859155999999992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36.101702983012721</v>
      </c>
      <c r="BB4">
        <f t="shared" ref="BB4:BB67" si="0">SUM(B4:AZ4)-BA4</f>
        <v>983.72039072145787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9.413199116397724</v>
      </c>
      <c r="L5">
        <v>578.4881134313647</v>
      </c>
      <c r="M5">
        <v>28.230335812485912</v>
      </c>
      <c r="N5">
        <v>36.236888879136316</v>
      </c>
      <c r="O5">
        <v>0</v>
      </c>
      <c r="P5">
        <v>38.527462230661271</v>
      </c>
      <c r="Q5">
        <v>5.6948392956959202</v>
      </c>
      <c r="R5">
        <v>9.9633900958466448</v>
      </c>
      <c r="S5">
        <v>6.902237569060774</v>
      </c>
      <c r="T5">
        <v>0</v>
      </c>
      <c r="U5">
        <v>128.47812564793699</v>
      </c>
      <c r="V5">
        <v>3.5757333333333339</v>
      </c>
      <c r="W5">
        <v>13.965423593714418</v>
      </c>
      <c r="X5">
        <v>45.262887507913675</v>
      </c>
      <c r="Y5">
        <v>0</v>
      </c>
      <c r="Z5">
        <v>4.0214116799999999</v>
      </c>
      <c r="AA5">
        <v>4.3103436480000008</v>
      </c>
      <c r="AB5">
        <v>4.0405682719999989</v>
      </c>
      <c r="AC5">
        <v>2.9691613119999998</v>
      </c>
      <c r="AD5">
        <v>2.7964513200000001</v>
      </c>
      <c r="AE5">
        <v>8.8565489999999993</v>
      </c>
      <c r="AF5">
        <v>2.7224999999999997</v>
      </c>
      <c r="AG5">
        <v>11.533716479999999</v>
      </c>
      <c r="AH5">
        <v>14.352656240000002</v>
      </c>
      <c r="AI5">
        <v>0</v>
      </c>
      <c r="AJ5">
        <v>0</v>
      </c>
      <c r="AK5">
        <v>15.961299999999998</v>
      </c>
      <c r="AL5">
        <v>0</v>
      </c>
      <c r="AM5">
        <v>1.6196330857142853</v>
      </c>
      <c r="AN5">
        <v>0.97563</v>
      </c>
      <c r="AO5">
        <v>0.22360381680000005</v>
      </c>
      <c r="AP5">
        <v>0.62881728000000003</v>
      </c>
      <c r="AQ5">
        <v>9.91629</v>
      </c>
      <c r="AR5">
        <v>15.241823999999998</v>
      </c>
      <c r="AS5">
        <v>9.2859155999999992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35.902503521699138</v>
      </c>
      <c r="BB5">
        <f t="shared" si="0"/>
        <v>978.29250472636272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9.413199116397724</v>
      </c>
      <c r="L6">
        <v>578.4881134313647</v>
      </c>
      <c r="M6">
        <v>28.230335812485912</v>
      </c>
      <c r="N6">
        <v>36.236888879136316</v>
      </c>
      <c r="O6">
        <v>0</v>
      </c>
      <c r="P6">
        <v>38.527462230661271</v>
      </c>
      <c r="Q6">
        <v>5.6948392956959202</v>
      </c>
      <c r="R6">
        <v>9.9633900958466448</v>
      </c>
      <c r="S6">
        <v>6.902237569060774</v>
      </c>
      <c r="T6">
        <v>0</v>
      </c>
      <c r="U6">
        <v>128.47812564793699</v>
      </c>
      <c r="V6">
        <v>3.5757333333333339</v>
      </c>
      <c r="W6">
        <v>13.965423593714418</v>
      </c>
      <c r="X6">
        <v>45.262887507913675</v>
      </c>
      <c r="Y6">
        <v>0</v>
      </c>
      <c r="Z6">
        <v>4.0214116799999999</v>
      </c>
      <c r="AA6">
        <v>4.3103436480000008</v>
      </c>
      <c r="AB6">
        <v>4.0405682719999989</v>
      </c>
      <c r="AC6">
        <v>2.9691613119999998</v>
      </c>
      <c r="AD6">
        <v>2.7964513200000001</v>
      </c>
      <c r="AE6">
        <v>8.8565489999999993</v>
      </c>
      <c r="AF6">
        <v>2.7224999999999997</v>
      </c>
      <c r="AG6">
        <v>11.533716479999999</v>
      </c>
      <c r="AH6">
        <v>14.352656240000002</v>
      </c>
      <c r="AI6">
        <v>0</v>
      </c>
      <c r="AJ6">
        <v>0</v>
      </c>
      <c r="AK6">
        <v>15.961299999999998</v>
      </c>
      <c r="AL6">
        <v>0</v>
      </c>
      <c r="AM6">
        <v>1.6196330857142853</v>
      </c>
      <c r="AN6">
        <v>0.97563</v>
      </c>
      <c r="AO6">
        <v>0.20303839919999997</v>
      </c>
      <c r="AP6">
        <v>0.62881728000000003</v>
      </c>
      <c r="AQ6">
        <v>9.91629</v>
      </c>
      <c r="AR6">
        <v>15.241823999999998</v>
      </c>
      <c r="AS6">
        <v>9.2859155999999992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35.901775792099137</v>
      </c>
      <c r="BB6">
        <f t="shared" si="0"/>
        <v>978.27266703836267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9.413199116397724</v>
      </c>
      <c r="L7">
        <v>578.4881134313647</v>
      </c>
      <c r="M7">
        <v>28.230335812485912</v>
      </c>
      <c r="N7">
        <v>36.236888879136316</v>
      </c>
      <c r="O7">
        <v>0</v>
      </c>
      <c r="P7">
        <v>38.527462230661271</v>
      </c>
      <c r="Q7">
        <v>5.6948392956959202</v>
      </c>
      <c r="R7">
        <v>9.9633900958466448</v>
      </c>
      <c r="S7">
        <v>6.902237569060774</v>
      </c>
      <c r="T7">
        <v>0</v>
      </c>
      <c r="U7">
        <v>128.47812564793699</v>
      </c>
      <c r="V7">
        <v>3.5757333333333339</v>
      </c>
      <c r="W7">
        <v>13.965423593714418</v>
      </c>
      <c r="X7">
        <v>45.262887507913675</v>
      </c>
      <c r="Y7">
        <v>0</v>
      </c>
      <c r="Z7">
        <v>4.0214116799999999</v>
      </c>
      <c r="AA7">
        <v>4.3103436480000008</v>
      </c>
      <c r="AB7">
        <v>4.0405682719999989</v>
      </c>
      <c r="AC7">
        <v>0</v>
      </c>
      <c r="AD7">
        <v>2.7964513200000001</v>
      </c>
      <c r="AE7">
        <v>8.8565489999999993</v>
      </c>
      <c r="AF7">
        <v>2.7224999999999997</v>
      </c>
      <c r="AG7">
        <v>11.533716479999999</v>
      </c>
      <c r="AH7">
        <v>14.352656240000002</v>
      </c>
      <c r="AI7">
        <v>0</v>
      </c>
      <c r="AJ7">
        <v>0</v>
      </c>
      <c r="AK7">
        <v>15.961299999999998</v>
      </c>
      <c r="AL7">
        <v>0</v>
      </c>
      <c r="AM7">
        <v>1.6196330857142853</v>
      </c>
      <c r="AN7">
        <v>0.97563</v>
      </c>
      <c r="AO7">
        <v>0.22694118720000001</v>
      </c>
      <c r="AP7">
        <v>0.62881728000000003</v>
      </c>
      <c r="AQ7">
        <v>6.610859999999998</v>
      </c>
      <c r="AR7">
        <v>15.241823999999998</v>
      </c>
      <c r="AS7">
        <v>9.2859155999999992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35.680501026238801</v>
      </c>
      <c r="BB7">
        <f t="shared" si="0"/>
        <v>972.24325328022314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9.413199116397724</v>
      </c>
      <c r="L8">
        <v>578.4881134313647</v>
      </c>
      <c r="M8">
        <v>28.230335812485912</v>
      </c>
      <c r="N8">
        <v>36.236888879136316</v>
      </c>
      <c r="O8">
        <v>0</v>
      </c>
      <c r="P8">
        <v>38.527462230661271</v>
      </c>
      <c r="Q8">
        <v>5.6948392956959202</v>
      </c>
      <c r="R8">
        <v>9.9633900958466448</v>
      </c>
      <c r="S8">
        <v>6.902237569060774</v>
      </c>
      <c r="T8">
        <v>0</v>
      </c>
      <c r="U8">
        <v>128.47812564793699</v>
      </c>
      <c r="V8">
        <v>3.5757333333333339</v>
      </c>
      <c r="W8">
        <v>13.965423593714418</v>
      </c>
      <c r="X8">
        <v>45.262887507913675</v>
      </c>
      <c r="Y8">
        <v>0</v>
      </c>
      <c r="Z8">
        <v>4.0214116799999999</v>
      </c>
      <c r="AA8">
        <v>0</v>
      </c>
      <c r="AB8">
        <v>4.0405682719999989</v>
      </c>
      <c r="AC8">
        <v>0</v>
      </c>
      <c r="AD8">
        <v>2.7964513200000001</v>
      </c>
      <c r="AE8">
        <v>8.8565489999999993</v>
      </c>
      <c r="AF8">
        <v>2.7224999999999997</v>
      </c>
      <c r="AG8">
        <v>11.533716479999999</v>
      </c>
      <c r="AH8">
        <v>7.1763281200000009</v>
      </c>
      <c r="AI8">
        <v>0</v>
      </c>
      <c r="AJ8">
        <v>0</v>
      </c>
      <c r="AK8">
        <v>15.961299999999998</v>
      </c>
      <c r="AL8">
        <v>0</v>
      </c>
      <c r="AM8">
        <v>1.6196330857142853</v>
      </c>
      <c r="AN8">
        <v>0.97563</v>
      </c>
      <c r="AO8">
        <v>0.22694118720000001</v>
      </c>
      <c r="AP8">
        <v>0.62881728000000003</v>
      </c>
      <c r="AQ8">
        <v>6.610859999999998</v>
      </c>
      <c r="AR8">
        <v>15.241823999999998</v>
      </c>
      <c r="AS8">
        <v>9.2859155999999992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35.273872908238801</v>
      </c>
      <c r="BB8">
        <f t="shared" si="0"/>
        <v>961.16320963022315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9.413199116397724</v>
      </c>
      <c r="L9">
        <v>578.4881134313647</v>
      </c>
      <c r="M9">
        <v>28.230335812485912</v>
      </c>
      <c r="N9">
        <v>36.236888879136316</v>
      </c>
      <c r="O9">
        <v>0</v>
      </c>
      <c r="P9">
        <v>38.527462230661271</v>
      </c>
      <c r="Q9">
        <v>5.6948392956959202</v>
      </c>
      <c r="R9">
        <v>9.9633900958466448</v>
      </c>
      <c r="S9">
        <v>6.902237569060774</v>
      </c>
      <c r="T9">
        <v>0</v>
      </c>
      <c r="U9">
        <v>128.47812564793699</v>
      </c>
      <c r="V9">
        <v>3.5757333333333339</v>
      </c>
      <c r="W9">
        <v>13.965423593714418</v>
      </c>
      <c r="X9">
        <v>45.262887507913675</v>
      </c>
      <c r="Y9">
        <v>0</v>
      </c>
      <c r="Z9">
        <v>4.0214116799999999</v>
      </c>
      <c r="AA9">
        <v>0</v>
      </c>
      <c r="AB9">
        <v>3.76247248</v>
      </c>
      <c r="AC9">
        <v>0</v>
      </c>
      <c r="AD9">
        <v>2.7964513200000001</v>
      </c>
      <c r="AE9">
        <v>8.8565489999999993</v>
      </c>
      <c r="AF9">
        <v>2.7224999999999997</v>
      </c>
      <c r="AG9">
        <v>11.533716479999999</v>
      </c>
      <c r="AH9">
        <v>0</v>
      </c>
      <c r="AI9">
        <v>0</v>
      </c>
      <c r="AJ9">
        <v>0</v>
      </c>
      <c r="AK9">
        <v>15.961299999999998</v>
      </c>
      <c r="AL9">
        <v>0</v>
      </c>
      <c r="AM9">
        <v>1.6196330857142853</v>
      </c>
      <c r="AN9">
        <v>0.97563</v>
      </c>
      <c r="AO9">
        <v>0.23614150560000002</v>
      </c>
      <c r="AP9">
        <v>0.55021511999999995</v>
      </c>
      <c r="AQ9">
        <v>3.305429999999999</v>
      </c>
      <c r="AR9">
        <v>15.241823999999998</v>
      </c>
      <c r="AS9">
        <v>9.2859155999999992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34.890516929603876</v>
      </c>
      <c r="BB9">
        <f t="shared" si="0"/>
        <v>950.71730985525801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9.413199116397724</v>
      </c>
      <c r="L10">
        <v>578.4881134313647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5.6948392956959202</v>
      </c>
      <c r="R10">
        <v>9.9633900958466448</v>
      </c>
      <c r="S10">
        <v>6.902237569060774</v>
      </c>
      <c r="T10">
        <v>0</v>
      </c>
      <c r="U10">
        <v>128.47812564793699</v>
      </c>
      <c r="V10">
        <v>3.5757333333333339</v>
      </c>
      <c r="W10">
        <v>13.965423593714418</v>
      </c>
      <c r="X10">
        <v>45.262887507913675</v>
      </c>
      <c r="Y10">
        <v>0</v>
      </c>
      <c r="Z10">
        <v>4.0214116799999999</v>
      </c>
      <c r="AA10">
        <v>0</v>
      </c>
      <c r="AB10">
        <v>0</v>
      </c>
      <c r="AC10">
        <v>0</v>
      </c>
      <c r="AD10">
        <v>2.7964513200000001</v>
      </c>
      <c r="AE10">
        <v>8.8565489999999993</v>
      </c>
      <c r="AF10">
        <v>2.7224999999999997</v>
      </c>
      <c r="AG10">
        <v>11.533716479999999</v>
      </c>
      <c r="AH10">
        <v>0</v>
      </c>
      <c r="AI10">
        <v>0</v>
      </c>
      <c r="AJ10">
        <v>0</v>
      </c>
      <c r="AK10">
        <v>15.961299999999998</v>
      </c>
      <c r="AL10">
        <v>0</v>
      </c>
      <c r="AM10">
        <v>1.6196330857142853</v>
      </c>
      <c r="AN10">
        <v>0.97563</v>
      </c>
      <c r="AO10">
        <v>0.26374246080000002</v>
      </c>
      <c r="AP10">
        <v>0.55021511999999995</v>
      </c>
      <c r="AQ10">
        <v>3.1121299999999996</v>
      </c>
      <c r="AR10">
        <v>15.241823999999998</v>
      </c>
      <c r="AS10">
        <v>9.2859155999999992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34.751459876803878</v>
      </c>
      <c r="BB10">
        <f t="shared" si="0"/>
        <v>946.92819538325796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9.413199116397724</v>
      </c>
      <c r="L11">
        <v>578.4881134313647</v>
      </c>
      <c r="M11">
        <v>28.230335812485912</v>
      </c>
      <c r="N11">
        <v>36.236888879136316</v>
      </c>
      <c r="O11">
        <v>0</v>
      </c>
      <c r="P11">
        <v>38.527462230661271</v>
      </c>
      <c r="Q11">
        <v>5.6948392956959202</v>
      </c>
      <c r="R11">
        <v>9.9633900958466448</v>
      </c>
      <c r="S11">
        <v>6.902237569060774</v>
      </c>
      <c r="T11">
        <v>0</v>
      </c>
      <c r="U11">
        <v>128.47812564793699</v>
      </c>
      <c r="V11">
        <v>3.5757333333333339</v>
      </c>
      <c r="W11">
        <v>14.239967817735092</v>
      </c>
      <c r="X11">
        <v>45.262887507913675</v>
      </c>
      <c r="Y11">
        <v>0</v>
      </c>
      <c r="Z11">
        <v>4.0214116799999999</v>
      </c>
      <c r="AA11">
        <v>0</v>
      </c>
      <c r="AB11">
        <v>0</v>
      </c>
      <c r="AC11">
        <v>0</v>
      </c>
      <c r="AD11">
        <v>2.7964513200000001</v>
      </c>
      <c r="AE11">
        <v>8.8565489999999993</v>
      </c>
      <c r="AF11">
        <v>2.7224999999999997</v>
      </c>
      <c r="AG11">
        <v>11.533716479999999</v>
      </c>
      <c r="AH11">
        <v>0</v>
      </c>
      <c r="AI11">
        <v>0</v>
      </c>
      <c r="AJ11">
        <v>0</v>
      </c>
      <c r="AK11">
        <v>15.961299999999998</v>
      </c>
      <c r="AL11">
        <v>0</v>
      </c>
      <c r="AM11">
        <v>1.6196330857142853</v>
      </c>
      <c r="AN11">
        <v>0.97563</v>
      </c>
      <c r="AO11">
        <v>0.23632190399999997</v>
      </c>
      <c r="AP11">
        <v>0.55021511999999995</v>
      </c>
      <c r="AQ11">
        <v>0</v>
      </c>
      <c r="AR11">
        <v>15.241823999999998</v>
      </c>
      <c r="AS11">
        <v>9.2859155999999992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34.650038553917646</v>
      </c>
      <c r="BB11">
        <f t="shared" si="0"/>
        <v>944.16461037336489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9.413199116397724</v>
      </c>
      <c r="L12">
        <v>578.4881134313647</v>
      </c>
      <c r="M12">
        <v>28.230335812485912</v>
      </c>
      <c r="N12">
        <v>36.236888879136316</v>
      </c>
      <c r="O12">
        <v>0</v>
      </c>
      <c r="P12">
        <v>38.527462230661271</v>
      </c>
      <c r="Q12">
        <v>5.6948392956959202</v>
      </c>
      <c r="R12">
        <v>9.9633900958466448</v>
      </c>
      <c r="S12">
        <v>6.902237569060774</v>
      </c>
      <c r="T12">
        <v>0</v>
      </c>
      <c r="U12">
        <v>128.47812564793699</v>
      </c>
      <c r="V12">
        <v>3.5757333333333339</v>
      </c>
      <c r="W12">
        <v>14.239967817735092</v>
      </c>
      <c r="X12">
        <v>45.262887507913675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2.7964513200000001</v>
      </c>
      <c r="AE12">
        <v>8.8565489999999993</v>
      </c>
      <c r="AF12">
        <v>2.7224999999999997</v>
      </c>
      <c r="AG12">
        <v>11.533716479999999</v>
      </c>
      <c r="AH12">
        <v>0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0.97563</v>
      </c>
      <c r="AO12">
        <v>0.229556964</v>
      </c>
      <c r="AP12">
        <v>0.55021511999999995</v>
      </c>
      <c r="AQ12">
        <v>0</v>
      </c>
      <c r="AR12">
        <v>15.241823999999998</v>
      </c>
      <c r="AS12">
        <v>9.2859155999999992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34.578620115917644</v>
      </c>
      <c r="BB12">
        <f t="shared" si="0"/>
        <v>942.21855803136498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9.413199116397724</v>
      </c>
      <c r="L13">
        <v>578.4881134313647</v>
      </c>
      <c r="M13">
        <v>28.230335812485912</v>
      </c>
      <c r="N13">
        <v>36.236888879136316</v>
      </c>
      <c r="O13">
        <v>0</v>
      </c>
      <c r="P13">
        <v>38.527462230661271</v>
      </c>
      <c r="Q13">
        <v>5.6948392956959202</v>
      </c>
      <c r="R13">
        <v>9.9633900958466448</v>
      </c>
      <c r="S13">
        <v>6.902237569060774</v>
      </c>
      <c r="T13">
        <v>0</v>
      </c>
      <c r="U13">
        <v>128.47812564793699</v>
      </c>
      <c r="V13">
        <v>3.5757333333333339</v>
      </c>
      <c r="W13">
        <v>14.239967817735092</v>
      </c>
      <c r="X13">
        <v>45.262887507913675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2.7964513200000001</v>
      </c>
      <c r="AE13">
        <v>8.8565489999999993</v>
      </c>
      <c r="AF13">
        <v>2.7224999999999997</v>
      </c>
      <c r="AG13">
        <v>11.533716479999999</v>
      </c>
      <c r="AH13">
        <v>0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0.97563</v>
      </c>
      <c r="AO13">
        <v>0.2323531392</v>
      </c>
      <c r="AP13">
        <v>0.55021511999999995</v>
      </c>
      <c r="AQ13">
        <v>0</v>
      </c>
      <c r="AR13">
        <v>15.241823999999998</v>
      </c>
      <c r="AS13">
        <v>9.2859155999999992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34.578719212317644</v>
      </c>
      <c r="BB13">
        <f t="shared" si="0"/>
        <v>942.22125511016486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9.413199116397724</v>
      </c>
      <c r="L14">
        <v>578.4881134313647</v>
      </c>
      <c r="M14">
        <v>28.230335812485912</v>
      </c>
      <c r="N14">
        <v>36.236888879136316</v>
      </c>
      <c r="O14">
        <v>0</v>
      </c>
      <c r="P14">
        <v>38.527462230661271</v>
      </c>
      <c r="Q14">
        <v>5.6948392956959202</v>
      </c>
      <c r="R14">
        <v>9.9633900958466448</v>
      </c>
      <c r="S14">
        <v>6.902237569060774</v>
      </c>
      <c r="T14">
        <v>0</v>
      </c>
      <c r="U14">
        <v>128.47812564793699</v>
      </c>
      <c r="V14">
        <v>3.5757333333333339</v>
      </c>
      <c r="W14">
        <v>14.239967817735092</v>
      </c>
      <c r="X14">
        <v>45.262887507913675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2.7964513200000001</v>
      </c>
      <c r="AE14">
        <v>8.8565489999999993</v>
      </c>
      <c r="AF14">
        <v>2.7224999999999997</v>
      </c>
      <c r="AG14">
        <v>11.533716479999999</v>
      </c>
      <c r="AH14">
        <v>0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0.97563</v>
      </c>
      <c r="AO14">
        <v>0.262479672</v>
      </c>
      <c r="AP14">
        <v>0.55021511999999995</v>
      </c>
      <c r="AQ14">
        <v>0</v>
      </c>
      <c r="AR14">
        <v>15.241823999999998</v>
      </c>
      <c r="AS14">
        <v>9.2859155999999992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34.579785649117646</v>
      </c>
      <c r="BB14">
        <f t="shared" si="0"/>
        <v>942.25031520616494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9.413199116397724</v>
      </c>
      <c r="L15">
        <v>578.4881134313647</v>
      </c>
      <c r="M15">
        <v>28.230335812485912</v>
      </c>
      <c r="N15">
        <v>36.236888879136316</v>
      </c>
      <c r="O15">
        <v>0</v>
      </c>
      <c r="P15">
        <v>38.527462230661271</v>
      </c>
      <c r="Q15">
        <v>5.6948392956959202</v>
      </c>
      <c r="R15">
        <v>9.9633900958466448</v>
      </c>
      <c r="S15">
        <v>6.902237569060774</v>
      </c>
      <c r="T15">
        <v>0</v>
      </c>
      <c r="U15">
        <v>128.47812564793699</v>
      </c>
      <c r="V15">
        <v>3.5757333333333339</v>
      </c>
      <c r="W15">
        <v>14.239967817735092</v>
      </c>
      <c r="X15">
        <v>45.262887507913675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2.7964513200000001</v>
      </c>
      <c r="AE15">
        <v>8.8565489999999993</v>
      </c>
      <c r="AF15">
        <v>2.7224999999999997</v>
      </c>
      <c r="AG15">
        <v>11.533716479999999</v>
      </c>
      <c r="AH15">
        <v>0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0.97563</v>
      </c>
      <c r="AO15">
        <v>0.25643632560000001</v>
      </c>
      <c r="AP15">
        <v>0.55021511999999995</v>
      </c>
      <c r="AQ15">
        <v>0</v>
      </c>
      <c r="AR15">
        <v>16.257945599999999</v>
      </c>
      <c r="AS15">
        <v>9.2859155999999992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34.615542575517644</v>
      </c>
      <c r="BB15">
        <f t="shared" si="0"/>
        <v>943.2246365333649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9.413199116397724</v>
      </c>
      <c r="L16">
        <v>578.4881134313647</v>
      </c>
      <c r="M16">
        <v>28.230335812485912</v>
      </c>
      <c r="N16">
        <v>36.236888879136316</v>
      </c>
      <c r="O16">
        <v>0</v>
      </c>
      <c r="P16">
        <v>38.527462230661271</v>
      </c>
      <c r="Q16">
        <v>5.6948392956959202</v>
      </c>
      <c r="R16">
        <v>9.9633900958466448</v>
      </c>
      <c r="S16">
        <v>6.902237569060774</v>
      </c>
      <c r="T16">
        <v>0</v>
      </c>
      <c r="U16">
        <v>128.47812564793699</v>
      </c>
      <c r="V16">
        <v>3.5757333333333339</v>
      </c>
      <c r="W16">
        <v>14.239967817735092</v>
      </c>
      <c r="X16">
        <v>45.262887507913675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2.7964513200000001</v>
      </c>
      <c r="AE16">
        <v>8.8565489999999993</v>
      </c>
      <c r="AF16">
        <v>2.7224999999999997</v>
      </c>
      <c r="AG16">
        <v>11.533716479999999</v>
      </c>
      <c r="AH16">
        <v>0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0.97563</v>
      </c>
      <c r="AO16">
        <v>0.25039297919999992</v>
      </c>
      <c r="AP16">
        <v>0.55021511999999995</v>
      </c>
      <c r="AQ16">
        <v>0</v>
      </c>
      <c r="AR16">
        <v>16.257945599999999</v>
      </c>
      <c r="AS16">
        <v>9.2859155999999992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34.615328429117639</v>
      </c>
      <c r="BB16">
        <f t="shared" si="0"/>
        <v>943.21880733336491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9.413199116397724</v>
      </c>
      <c r="L17">
        <v>578.4881134313647</v>
      </c>
      <c r="M17">
        <v>28.230335812485912</v>
      </c>
      <c r="N17">
        <v>36.236888879136316</v>
      </c>
      <c r="O17">
        <v>0</v>
      </c>
      <c r="P17">
        <v>38.527462230661271</v>
      </c>
      <c r="Q17">
        <v>5.6948392956959202</v>
      </c>
      <c r="R17">
        <v>9.9633900958466448</v>
      </c>
      <c r="S17">
        <v>6.902237569060774</v>
      </c>
      <c r="T17">
        <v>0</v>
      </c>
      <c r="U17">
        <v>128.47812564793699</v>
      </c>
      <c r="V17">
        <v>3.5757333333333339</v>
      </c>
      <c r="W17">
        <v>14.239967817735092</v>
      </c>
      <c r="X17">
        <v>45.262887507913675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2.7964513200000001</v>
      </c>
      <c r="AE17">
        <v>8.8565489999999993</v>
      </c>
      <c r="AF17">
        <v>2.7224999999999997</v>
      </c>
      <c r="AG17">
        <v>11.533716479999999</v>
      </c>
      <c r="AH17">
        <v>0</v>
      </c>
      <c r="AI17">
        <v>0</v>
      </c>
      <c r="AJ17">
        <v>0</v>
      </c>
      <c r="AK17">
        <v>15.961299999999998</v>
      </c>
      <c r="AL17">
        <v>0</v>
      </c>
      <c r="AM17">
        <v>0</v>
      </c>
      <c r="AN17">
        <v>0.97563</v>
      </c>
      <c r="AO17">
        <v>0.22639999200000002</v>
      </c>
      <c r="AP17">
        <v>0.55021511999999995</v>
      </c>
      <c r="AQ17">
        <v>0</v>
      </c>
      <c r="AR17">
        <v>16.257945599999999</v>
      </c>
      <c r="AS17">
        <v>9.2859155999999992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34.557144278939859</v>
      </c>
      <c r="BB17">
        <f t="shared" si="0"/>
        <v>941.63336541062836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9.413199116397724</v>
      </c>
      <c r="L18">
        <v>578.4881134313647</v>
      </c>
      <c r="M18">
        <v>28.230335812485912</v>
      </c>
      <c r="N18">
        <v>36.236888879136316</v>
      </c>
      <c r="O18">
        <v>0</v>
      </c>
      <c r="P18">
        <v>38.527462230661271</v>
      </c>
      <c r="Q18">
        <v>5.6948392956959202</v>
      </c>
      <c r="R18">
        <v>9.9633900958466448</v>
      </c>
      <c r="S18">
        <v>6.902237569060774</v>
      </c>
      <c r="T18">
        <v>0</v>
      </c>
      <c r="U18">
        <v>128.47812564793699</v>
      </c>
      <c r="V18">
        <v>3.5757333333333339</v>
      </c>
      <c r="W18">
        <v>14.239967817735092</v>
      </c>
      <c r="X18">
        <v>45.262887507913675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2.7964513200000001</v>
      </c>
      <c r="AE18">
        <v>8.8565489999999993</v>
      </c>
      <c r="AF18">
        <v>2.7224999999999997</v>
      </c>
      <c r="AG18">
        <v>11.533716479999999</v>
      </c>
      <c r="AH18">
        <v>0</v>
      </c>
      <c r="AI18">
        <v>0</v>
      </c>
      <c r="AJ18">
        <v>0</v>
      </c>
      <c r="AK18">
        <v>15.961299999999998</v>
      </c>
      <c r="AL18">
        <v>0</v>
      </c>
      <c r="AM18">
        <v>0</v>
      </c>
      <c r="AN18">
        <v>0.97563</v>
      </c>
      <c r="AO18">
        <v>0.19266549120000001</v>
      </c>
      <c r="AP18">
        <v>0.55021511999999995</v>
      </c>
      <c r="AQ18">
        <v>0</v>
      </c>
      <c r="AR18">
        <v>16.257945599999999</v>
      </c>
      <c r="AS18">
        <v>9.2859155999999992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34.555950213339862</v>
      </c>
      <c r="BB18">
        <f t="shared" si="0"/>
        <v>941.6008249754284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9.413199116397724</v>
      </c>
      <c r="L19">
        <v>578.4881134313647</v>
      </c>
      <c r="M19">
        <v>28.230335812485912</v>
      </c>
      <c r="N19">
        <v>36.236888879136316</v>
      </c>
      <c r="O19">
        <v>0</v>
      </c>
      <c r="P19">
        <v>38.527462230661271</v>
      </c>
      <c r="Q19">
        <v>5.6948392956959202</v>
      </c>
      <c r="R19">
        <v>9.9633900958466448</v>
      </c>
      <c r="S19">
        <v>6.902237569060774</v>
      </c>
      <c r="T19">
        <v>0</v>
      </c>
      <c r="U19">
        <v>128.47812564793699</v>
      </c>
      <c r="V19">
        <v>3.5757333333333339</v>
      </c>
      <c r="W19">
        <v>14.239967817735092</v>
      </c>
      <c r="X19">
        <v>45.262887507913675</v>
      </c>
      <c r="Y19">
        <v>0</v>
      </c>
      <c r="Z19">
        <v>2.01070584</v>
      </c>
      <c r="AA19">
        <v>2.1571108000000003</v>
      </c>
      <c r="AB19">
        <v>0</v>
      </c>
      <c r="AC19">
        <v>0</v>
      </c>
      <c r="AD19">
        <v>2.7964513200000001</v>
      </c>
      <c r="AE19">
        <v>8.8565489999999993</v>
      </c>
      <c r="AF19">
        <v>2.7224999999999997</v>
      </c>
      <c r="AG19">
        <v>11.533716479999999</v>
      </c>
      <c r="AH19">
        <v>7.1763281200000009</v>
      </c>
      <c r="AI19">
        <v>0</v>
      </c>
      <c r="AJ19">
        <v>0</v>
      </c>
      <c r="AK19">
        <v>15.961299999999998</v>
      </c>
      <c r="AL19">
        <v>0</v>
      </c>
      <c r="AM19">
        <v>0</v>
      </c>
      <c r="AN19">
        <v>0.95650000000000002</v>
      </c>
      <c r="AO19">
        <v>0.19555186559999999</v>
      </c>
      <c r="AP19">
        <v>0.55021511999999995</v>
      </c>
      <c r="AQ19">
        <v>0</v>
      </c>
      <c r="AR19">
        <v>15.241823999999998</v>
      </c>
      <c r="AS19">
        <v>9.2859155999999992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34.849808269739867</v>
      </c>
      <c r="BB19">
        <f t="shared" si="0"/>
        <v>949.60804061342833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9.413199116397724</v>
      </c>
      <c r="L20">
        <v>578.4881134313647</v>
      </c>
      <c r="M20">
        <v>28.230335812485912</v>
      </c>
      <c r="N20">
        <v>36.236888879136316</v>
      </c>
      <c r="O20">
        <v>0</v>
      </c>
      <c r="P20">
        <v>38.527462230661271</v>
      </c>
      <c r="Q20">
        <v>5.6948392956959202</v>
      </c>
      <c r="R20">
        <v>9.9633900958466448</v>
      </c>
      <c r="S20">
        <v>6.902237569060774</v>
      </c>
      <c r="T20">
        <v>0</v>
      </c>
      <c r="U20">
        <v>128.47812564793699</v>
      </c>
      <c r="V20">
        <v>3.5757333333333339</v>
      </c>
      <c r="W20">
        <v>14.239967817735092</v>
      </c>
      <c r="X20">
        <v>45.262887507913675</v>
      </c>
      <c r="Y20">
        <v>0</v>
      </c>
      <c r="Z20">
        <v>2.01070584</v>
      </c>
      <c r="AA20">
        <v>4.3103436480000008</v>
      </c>
      <c r="AB20">
        <v>0</v>
      </c>
      <c r="AC20">
        <v>0</v>
      </c>
      <c r="AD20">
        <v>2.7964513200000001</v>
      </c>
      <c r="AE20">
        <v>8.8565489999999993</v>
      </c>
      <c r="AF20">
        <v>2.7224999999999997</v>
      </c>
      <c r="AG20">
        <v>11.533716479999999</v>
      </c>
      <c r="AH20">
        <v>7.1763281200000009</v>
      </c>
      <c r="AI20">
        <v>0</v>
      </c>
      <c r="AJ20">
        <v>0</v>
      </c>
      <c r="AK20">
        <v>15.961299999999998</v>
      </c>
      <c r="AL20">
        <v>0</v>
      </c>
      <c r="AM20">
        <v>0</v>
      </c>
      <c r="AN20">
        <v>0.95650000000000002</v>
      </c>
      <c r="AO20">
        <v>0.17210007359999999</v>
      </c>
      <c r="AP20">
        <v>0.55021511999999995</v>
      </c>
      <c r="AQ20">
        <v>2.0683099999999994</v>
      </c>
      <c r="AR20">
        <v>15.241823999999998</v>
      </c>
      <c r="AS20">
        <v>9.2859155999999992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34.998420580209704</v>
      </c>
      <c r="BB20">
        <f t="shared" si="0"/>
        <v>953.65751935895844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2</v>
      </c>
      <c r="G21">
        <v>0</v>
      </c>
      <c r="H21">
        <v>0</v>
      </c>
      <c r="I21">
        <v>0</v>
      </c>
      <c r="J21">
        <v>0</v>
      </c>
      <c r="K21">
        <v>9.413199116397724</v>
      </c>
      <c r="L21">
        <v>578.4881134313647</v>
      </c>
      <c r="M21">
        <v>28.230335812485912</v>
      </c>
      <c r="N21">
        <v>36.236888879136316</v>
      </c>
      <c r="O21">
        <v>0</v>
      </c>
      <c r="P21">
        <v>38.527462230661271</v>
      </c>
      <c r="Q21">
        <v>5.6948392956959202</v>
      </c>
      <c r="R21">
        <v>9.9633900958466448</v>
      </c>
      <c r="S21">
        <v>6.902237569060774</v>
      </c>
      <c r="T21">
        <v>0</v>
      </c>
      <c r="U21">
        <v>128.47812564793699</v>
      </c>
      <c r="V21">
        <v>3.5757333333333339</v>
      </c>
      <c r="W21">
        <v>14.239967817735092</v>
      </c>
      <c r="X21">
        <v>45.262887507913675</v>
      </c>
      <c r="Y21">
        <v>0</v>
      </c>
      <c r="Z21">
        <v>2.01070584</v>
      </c>
      <c r="AA21">
        <v>6.4713324000000005</v>
      </c>
      <c r="AB21">
        <v>0</v>
      </c>
      <c r="AC21">
        <v>2.9691613119999998</v>
      </c>
      <c r="AD21">
        <v>5.592902640000001</v>
      </c>
      <c r="AE21">
        <v>15.167135380800001</v>
      </c>
      <c r="AF21">
        <v>2.7224999999999997</v>
      </c>
      <c r="AG21">
        <v>11.533716479999999</v>
      </c>
      <c r="AH21">
        <v>7.1763281200000009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0.95650000000000002</v>
      </c>
      <c r="AO21">
        <v>0.157397604</v>
      </c>
      <c r="AP21">
        <v>0.55021511999999995</v>
      </c>
      <c r="AQ21">
        <v>3.0928</v>
      </c>
      <c r="AR21">
        <v>15.241823999999998</v>
      </c>
      <c r="AS21">
        <v>9.2859155999999992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35.666298557517649</v>
      </c>
      <c r="BB21">
        <f t="shared" si="0"/>
        <v>971.85624976256508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2</v>
      </c>
      <c r="G22">
        <v>0</v>
      </c>
      <c r="H22">
        <v>0</v>
      </c>
      <c r="I22">
        <v>0</v>
      </c>
      <c r="J22">
        <v>0</v>
      </c>
      <c r="K22">
        <v>9.413199116397724</v>
      </c>
      <c r="L22">
        <v>578.4881134313647</v>
      </c>
      <c r="M22">
        <v>28.230335812485912</v>
      </c>
      <c r="N22">
        <v>36.236888879136316</v>
      </c>
      <c r="O22">
        <v>0</v>
      </c>
      <c r="P22">
        <v>38.527462230661271</v>
      </c>
      <c r="Q22">
        <v>5.6948392956959202</v>
      </c>
      <c r="R22">
        <v>9.9633900958466448</v>
      </c>
      <c r="S22">
        <v>6.902237569060774</v>
      </c>
      <c r="T22">
        <v>0</v>
      </c>
      <c r="U22">
        <v>128.47812564793699</v>
      </c>
      <c r="V22">
        <v>3.5757333333333339</v>
      </c>
      <c r="W22">
        <v>14.239967817735092</v>
      </c>
      <c r="X22">
        <v>45.262887507913675</v>
      </c>
      <c r="Y22">
        <v>0</v>
      </c>
      <c r="Z22">
        <v>2.01070584</v>
      </c>
      <c r="AA22">
        <v>8.6206872959999998</v>
      </c>
      <c r="AB22">
        <v>0</v>
      </c>
      <c r="AC22">
        <v>2.9691613119999998</v>
      </c>
      <c r="AD22">
        <v>5.592902640000001</v>
      </c>
      <c r="AE22">
        <v>15.167135380800001</v>
      </c>
      <c r="AF22">
        <v>2.7224999999999997</v>
      </c>
      <c r="AG22">
        <v>11.533716479999999</v>
      </c>
      <c r="AH22">
        <v>7.524975640000001</v>
      </c>
      <c r="AI22">
        <v>0</v>
      </c>
      <c r="AJ22">
        <v>0</v>
      </c>
      <c r="AK22">
        <v>15.961299999999998</v>
      </c>
      <c r="AL22">
        <v>0</v>
      </c>
      <c r="AM22">
        <v>3.2392661714285707</v>
      </c>
      <c r="AN22">
        <v>0.95650000000000002</v>
      </c>
      <c r="AO22">
        <v>7.9555694400000002E-2</v>
      </c>
      <c r="AP22">
        <v>0.55021511999999995</v>
      </c>
      <c r="AQ22">
        <v>3.9239899999999994</v>
      </c>
      <c r="AR22">
        <v>15.241823999999998</v>
      </c>
      <c r="AS22">
        <v>9.2859155999999992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35.838731940850991</v>
      </c>
      <c r="BB22">
        <f t="shared" si="0"/>
        <v>976.55479997134591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2</v>
      </c>
      <c r="G23">
        <v>0</v>
      </c>
      <c r="H23">
        <v>0</v>
      </c>
      <c r="I23">
        <v>0</v>
      </c>
      <c r="J23">
        <v>0</v>
      </c>
      <c r="K23">
        <v>9.413199116397724</v>
      </c>
      <c r="L23">
        <v>578.4881134313647</v>
      </c>
      <c r="M23">
        <v>28.230335812485912</v>
      </c>
      <c r="N23">
        <v>36.236888879136316</v>
      </c>
      <c r="O23">
        <v>0</v>
      </c>
      <c r="P23">
        <v>38.527462230661271</v>
      </c>
      <c r="Q23">
        <v>5.6948392956959202</v>
      </c>
      <c r="R23">
        <v>9.9633900958466448</v>
      </c>
      <c r="S23">
        <v>6.902237569060774</v>
      </c>
      <c r="T23">
        <v>0</v>
      </c>
      <c r="U23">
        <v>128.47812564793699</v>
      </c>
      <c r="V23">
        <v>3.5757333333333339</v>
      </c>
      <c r="W23">
        <v>14.239967817735092</v>
      </c>
      <c r="X23">
        <v>45.262887507913675</v>
      </c>
      <c r="Y23">
        <v>0</v>
      </c>
      <c r="Z23">
        <v>4.0214116799999999</v>
      </c>
      <c r="AA23">
        <v>8.6206872959999998</v>
      </c>
      <c r="AB23">
        <v>4.0078511199999998</v>
      </c>
      <c r="AC23">
        <v>2.9691613119999998</v>
      </c>
      <c r="AD23">
        <v>5.592902640000001</v>
      </c>
      <c r="AE23">
        <v>15.167135380800001</v>
      </c>
      <c r="AF23">
        <v>2.7224999999999997</v>
      </c>
      <c r="AG23">
        <v>11.533716479999999</v>
      </c>
      <c r="AH23">
        <v>14.352656240000002</v>
      </c>
      <c r="AI23">
        <v>0.78111279999999994</v>
      </c>
      <c r="AJ23">
        <v>0</v>
      </c>
      <c r="AK23">
        <v>15.961299999999998</v>
      </c>
      <c r="AL23">
        <v>0</v>
      </c>
      <c r="AM23">
        <v>4.8588992571428573</v>
      </c>
      <c r="AN23">
        <v>0.95650000000000002</v>
      </c>
      <c r="AO23">
        <v>3.7613066399999999E-2</v>
      </c>
      <c r="AP23">
        <v>0.55021511999999995</v>
      </c>
      <c r="AQ23">
        <v>6.610859999999998</v>
      </c>
      <c r="AR23">
        <v>16.257945599999999</v>
      </c>
      <c r="AS23">
        <v>9.2859155999999992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36.508075699968444</v>
      </c>
      <c r="BB23">
        <f t="shared" si="0"/>
        <v>994.79348862994289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2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578.4881134313647</v>
      </c>
      <c r="M24">
        <v>28.230335812485912</v>
      </c>
      <c r="N24">
        <v>36.236888879136316</v>
      </c>
      <c r="O24">
        <v>0</v>
      </c>
      <c r="P24">
        <v>38.527462230661271</v>
      </c>
      <c r="Q24">
        <v>5.6948392956959202</v>
      </c>
      <c r="R24">
        <v>9.9633900958466448</v>
      </c>
      <c r="S24">
        <v>6.902237569060774</v>
      </c>
      <c r="T24">
        <v>0</v>
      </c>
      <c r="U24">
        <v>128.47812564793699</v>
      </c>
      <c r="V24">
        <v>3.5757333333333339</v>
      </c>
      <c r="W24">
        <v>14.239967817735092</v>
      </c>
      <c r="X24">
        <v>45.262887507913675</v>
      </c>
      <c r="Y24">
        <v>0</v>
      </c>
      <c r="Z24">
        <v>4.0214116799999999</v>
      </c>
      <c r="AA24">
        <v>8.6206872959999998</v>
      </c>
      <c r="AB24">
        <v>4.0078511199999998</v>
      </c>
      <c r="AC24">
        <v>5.9383226239999995</v>
      </c>
      <c r="AD24">
        <v>5.592902640000001</v>
      </c>
      <c r="AE24">
        <v>15.167135380800001</v>
      </c>
      <c r="AF24">
        <v>2.7224999999999997</v>
      </c>
      <c r="AG24">
        <v>11.533716479999999</v>
      </c>
      <c r="AH24">
        <v>14.352656240000002</v>
      </c>
      <c r="AI24">
        <v>1.5622256000000001</v>
      </c>
      <c r="AJ24">
        <v>0</v>
      </c>
      <c r="AK24">
        <v>15.961299999999998</v>
      </c>
      <c r="AL24">
        <v>0</v>
      </c>
      <c r="AM24">
        <v>4.8588992571428573</v>
      </c>
      <c r="AN24">
        <v>0.95650000000000002</v>
      </c>
      <c r="AO24">
        <v>9.3175773599999998E-2</v>
      </c>
      <c r="AP24">
        <v>0.55021511999999995</v>
      </c>
      <c r="AQ24">
        <v>9.91629</v>
      </c>
      <c r="AR24">
        <v>16.257945599999999</v>
      </c>
      <c r="AS24">
        <v>9.2859155999999992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36.759814785428759</v>
      </c>
      <c r="BB24">
        <f t="shared" si="0"/>
        <v>1001.6530163636826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578.4881134313647</v>
      </c>
      <c r="M25">
        <v>28.230335812485912</v>
      </c>
      <c r="N25">
        <v>36.236888879136316</v>
      </c>
      <c r="O25">
        <v>0</v>
      </c>
      <c r="P25">
        <v>38.527462230661271</v>
      </c>
      <c r="Q25">
        <v>5.6948392956959202</v>
      </c>
      <c r="R25">
        <v>11.158092386655259</v>
      </c>
      <c r="S25">
        <v>6.902237569060774</v>
      </c>
      <c r="T25">
        <v>0</v>
      </c>
      <c r="U25">
        <v>128.47812564793699</v>
      </c>
      <c r="V25">
        <v>3.5757333333333339</v>
      </c>
      <c r="W25">
        <v>14.239967817735092</v>
      </c>
      <c r="X25">
        <v>45.262887507913675</v>
      </c>
      <c r="Y25">
        <v>0</v>
      </c>
      <c r="Z25">
        <v>4.0214116799999999</v>
      </c>
      <c r="AA25">
        <v>8.6206872959999998</v>
      </c>
      <c r="AB25">
        <v>8.0565986800000005</v>
      </c>
      <c r="AC25">
        <v>5.9383226239999995</v>
      </c>
      <c r="AD25">
        <v>5.592902640000001</v>
      </c>
      <c r="AE25">
        <v>15.167135380800001</v>
      </c>
      <c r="AF25">
        <v>2.7224999999999997</v>
      </c>
      <c r="AG25">
        <v>11.533716479999999</v>
      </c>
      <c r="AH25">
        <v>14.352656240000002</v>
      </c>
      <c r="AI25">
        <v>10.154466399999999</v>
      </c>
      <c r="AJ25">
        <v>0</v>
      </c>
      <c r="AK25">
        <v>15.961299999999998</v>
      </c>
      <c r="AL25">
        <v>0</v>
      </c>
      <c r="AM25">
        <v>4.8588992571428573</v>
      </c>
      <c r="AN25">
        <v>0.95650000000000002</v>
      </c>
      <c r="AO25">
        <v>4.9338962399999998E-2</v>
      </c>
      <c r="AP25">
        <v>1.9257529200000001</v>
      </c>
      <c r="AQ25">
        <v>9.91629</v>
      </c>
      <c r="AR25">
        <v>16.257945599999999</v>
      </c>
      <c r="AS25">
        <v>9.2859155999999992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37.22594091394236</v>
      </c>
      <c r="BB25">
        <f t="shared" si="0"/>
        <v>1014.3542818747776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578.4881134313647</v>
      </c>
      <c r="M26">
        <v>28.230335812485912</v>
      </c>
      <c r="N26">
        <v>36.236888879136316</v>
      </c>
      <c r="O26">
        <v>0</v>
      </c>
      <c r="P26">
        <v>38.527462230661271</v>
      </c>
      <c r="Q26">
        <v>5.6948392956959202</v>
      </c>
      <c r="R26">
        <v>11.158092386655259</v>
      </c>
      <c r="S26">
        <v>6.902237569060774</v>
      </c>
      <c r="T26">
        <v>0</v>
      </c>
      <c r="U26">
        <v>128.47812564793699</v>
      </c>
      <c r="V26">
        <v>3.5757333333333339</v>
      </c>
      <c r="W26">
        <v>14.239967817735092</v>
      </c>
      <c r="X26">
        <v>45.262887507913675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5.9383226239999995</v>
      </c>
      <c r="AD26">
        <v>5.592902640000001</v>
      </c>
      <c r="AE26">
        <v>15.167135380800001</v>
      </c>
      <c r="AF26">
        <v>2.7224999999999997</v>
      </c>
      <c r="AG26">
        <v>11.533716479999999</v>
      </c>
      <c r="AH26">
        <v>21.528984360000003</v>
      </c>
      <c r="AI26">
        <v>15.231699599999999</v>
      </c>
      <c r="AJ26">
        <v>0</v>
      </c>
      <c r="AK26">
        <v>15.961299999999998</v>
      </c>
      <c r="AL26">
        <v>0</v>
      </c>
      <c r="AM26">
        <v>4.8588992571428573</v>
      </c>
      <c r="AN26">
        <v>0.95650000000000002</v>
      </c>
      <c r="AO26">
        <v>0</v>
      </c>
      <c r="AP26">
        <v>1.9257529200000001</v>
      </c>
      <c r="AQ26">
        <v>9.91629</v>
      </c>
      <c r="AR26">
        <v>16.257945599999999</v>
      </c>
      <c r="AS26">
        <v>9.2859155999999992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37.657970537942369</v>
      </c>
      <c r="BB26">
        <f t="shared" si="0"/>
        <v>1026.1264746083773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578.4881134313647</v>
      </c>
      <c r="M27">
        <v>28.230335812485912</v>
      </c>
      <c r="N27">
        <v>36.236888879136316</v>
      </c>
      <c r="O27">
        <v>0</v>
      </c>
      <c r="P27">
        <v>38.527462230661271</v>
      </c>
      <c r="Q27">
        <v>5.6948392956959202</v>
      </c>
      <c r="R27">
        <v>11.158092386655259</v>
      </c>
      <c r="S27">
        <v>6.902237569060774</v>
      </c>
      <c r="T27">
        <v>0</v>
      </c>
      <c r="U27">
        <v>128.47812564793699</v>
      </c>
      <c r="V27">
        <v>3.5757333333333339</v>
      </c>
      <c r="W27">
        <v>14.239967817735092</v>
      </c>
      <c r="X27">
        <v>45.262887507913675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8.9074839360000002</v>
      </c>
      <c r="AD27">
        <v>5.592902640000001</v>
      </c>
      <c r="AE27">
        <v>15.167135380800001</v>
      </c>
      <c r="AF27">
        <v>2.7224999999999997</v>
      </c>
      <c r="AG27">
        <v>11.533716479999999</v>
      </c>
      <c r="AH27">
        <v>21.528984360000003</v>
      </c>
      <c r="AI27">
        <v>15.231699599999999</v>
      </c>
      <c r="AJ27">
        <v>0</v>
      </c>
      <c r="AK27">
        <v>15.961299999999998</v>
      </c>
      <c r="AL27">
        <v>0</v>
      </c>
      <c r="AM27">
        <v>4.8588992571428573</v>
      </c>
      <c r="AN27">
        <v>0.95650000000000002</v>
      </c>
      <c r="AO27">
        <v>0</v>
      </c>
      <c r="AP27">
        <v>1.9257529200000001</v>
      </c>
      <c r="AQ27">
        <v>9.91629</v>
      </c>
      <c r="AR27">
        <v>15.241823999999998</v>
      </c>
      <c r="AS27">
        <v>9.2859155999999992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37.727108224742366</v>
      </c>
      <c r="BB27">
        <f t="shared" si="0"/>
        <v>1028.0103766335772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578.4881134313647</v>
      </c>
      <c r="M28">
        <v>28.230335812485912</v>
      </c>
      <c r="N28">
        <v>36.236888879136316</v>
      </c>
      <c r="O28">
        <v>0</v>
      </c>
      <c r="P28">
        <v>38.527462230661271</v>
      </c>
      <c r="Q28">
        <v>5.6948392956959202</v>
      </c>
      <c r="R28">
        <v>11.158092386655259</v>
      </c>
      <c r="S28">
        <v>6.902237569060774</v>
      </c>
      <c r="T28">
        <v>0</v>
      </c>
      <c r="U28">
        <v>128.47812564793699</v>
      </c>
      <c r="V28">
        <v>3.5757333333333339</v>
      </c>
      <c r="W28">
        <v>14.239967817735092</v>
      </c>
      <c r="X28">
        <v>45.262887507913675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8.9074839360000002</v>
      </c>
      <c r="AD28">
        <v>5.592902640000001</v>
      </c>
      <c r="AE28">
        <v>15.167135380800001</v>
      </c>
      <c r="AF28">
        <v>2.7224999999999997</v>
      </c>
      <c r="AG28">
        <v>11.533716479999999</v>
      </c>
      <c r="AH28">
        <v>21.528984360000003</v>
      </c>
      <c r="AI28">
        <v>15.231699599999999</v>
      </c>
      <c r="AJ28">
        <v>0</v>
      </c>
      <c r="AK28">
        <v>15.961299999999998</v>
      </c>
      <c r="AL28">
        <v>0</v>
      </c>
      <c r="AM28">
        <v>4.8588992571428573</v>
      </c>
      <c r="AN28">
        <v>0.95650000000000002</v>
      </c>
      <c r="AO28">
        <v>0</v>
      </c>
      <c r="AP28">
        <v>0.55021511999999995</v>
      </c>
      <c r="AQ28">
        <v>9.91629</v>
      </c>
      <c r="AR28">
        <v>15.241823999999998</v>
      </c>
      <c r="AS28">
        <v>9.2859155999999992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37.822318695942364</v>
      </c>
      <c r="BB28">
        <f t="shared" si="0"/>
        <v>1030.6047344983774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578.4881134313647</v>
      </c>
      <c r="M29">
        <v>28.230335812485912</v>
      </c>
      <c r="N29">
        <v>36.236888879136316</v>
      </c>
      <c r="O29">
        <v>0</v>
      </c>
      <c r="P29">
        <v>38.527462230661271</v>
      </c>
      <c r="Q29">
        <v>5.6948392956959202</v>
      </c>
      <c r="R29">
        <v>11.158092386655259</v>
      </c>
      <c r="S29">
        <v>6.902237569060774</v>
      </c>
      <c r="T29">
        <v>0</v>
      </c>
      <c r="U29">
        <v>128.47812564793699</v>
      </c>
      <c r="V29">
        <v>3.5757333333333339</v>
      </c>
      <c r="W29">
        <v>14.239967817735092</v>
      </c>
      <c r="X29">
        <v>45.262887507913675</v>
      </c>
      <c r="Y29">
        <v>0</v>
      </c>
      <c r="Z29">
        <v>4.0214116799999999</v>
      </c>
      <c r="AA29">
        <v>8.6206872959999998</v>
      </c>
      <c r="AB29">
        <v>12.121704815999999</v>
      </c>
      <c r="AC29">
        <v>8.9074839360000002</v>
      </c>
      <c r="AD29">
        <v>5.592902640000001</v>
      </c>
      <c r="AE29">
        <v>15.167135380800001</v>
      </c>
      <c r="AF29">
        <v>2.7224999999999997</v>
      </c>
      <c r="AG29">
        <v>11.533716479999999</v>
      </c>
      <c r="AH29">
        <v>21.528984360000003</v>
      </c>
      <c r="AI29">
        <v>15.231699599999999</v>
      </c>
      <c r="AJ29">
        <v>0</v>
      </c>
      <c r="AK29">
        <v>15.961299999999998</v>
      </c>
      <c r="AL29">
        <v>0</v>
      </c>
      <c r="AM29">
        <v>4.8588992571428573</v>
      </c>
      <c r="AN29">
        <v>0.95650000000000002</v>
      </c>
      <c r="AO29">
        <v>0</v>
      </c>
      <c r="AP29">
        <v>0.55021511999999995</v>
      </c>
      <c r="AQ29">
        <v>9.91629</v>
      </c>
      <c r="AR29">
        <v>15.241823999999998</v>
      </c>
      <c r="AS29">
        <v>9.2859155999999992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37.822318695942364</v>
      </c>
      <c r="BB29">
        <f t="shared" si="0"/>
        <v>1030.6047344983774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578.4881134313647</v>
      </c>
      <c r="M30">
        <v>28.230335812485912</v>
      </c>
      <c r="N30">
        <v>36.236888879136316</v>
      </c>
      <c r="O30">
        <v>0</v>
      </c>
      <c r="P30">
        <v>38.527462230661271</v>
      </c>
      <c r="Q30">
        <v>5.6948392956959202</v>
      </c>
      <c r="R30">
        <v>11.158092386655259</v>
      </c>
      <c r="S30">
        <v>6.902237569060774</v>
      </c>
      <c r="T30">
        <v>0</v>
      </c>
      <c r="U30">
        <v>128.47812564793699</v>
      </c>
      <c r="V30">
        <v>3.5757333333333339</v>
      </c>
      <c r="W30">
        <v>14.239967817735092</v>
      </c>
      <c r="X30">
        <v>45.262887507913675</v>
      </c>
      <c r="Y30">
        <v>0</v>
      </c>
      <c r="Z30">
        <v>4.0214116799999999</v>
      </c>
      <c r="AA30">
        <v>8.6206872959999998</v>
      </c>
      <c r="AB30">
        <v>12.121704815999999</v>
      </c>
      <c r="AC30">
        <v>8.9074839360000002</v>
      </c>
      <c r="AD30">
        <v>5.592902640000001</v>
      </c>
      <c r="AE30">
        <v>15.167135380800001</v>
      </c>
      <c r="AF30">
        <v>2.7224999999999997</v>
      </c>
      <c r="AG30">
        <v>11.533716479999999</v>
      </c>
      <c r="AH30">
        <v>21.528984360000003</v>
      </c>
      <c r="AI30">
        <v>15.231699599999999</v>
      </c>
      <c r="AJ30">
        <v>0</v>
      </c>
      <c r="AK30">
        <v>15.961299999999998</v>
      </c>
      <c r="AL30">
        <v>0</v>
      </c>
      <c r="AM30">
        <v>4.8588992571428573</v>
      </c>
      <c r="AN30">
        <v>0.95650000000000002</v>
      </c>
      <c r="AO30">
        <v>0</v>
      </c>
      <c r="AP30">
        <v>0.55021511999999995</v>
      </c>
      <c r="AQ30">
        <v>9.91629</v>
      </c>
      <c r="AR30">
        <v>15.241823999999998</v>
      </c>
      <c r="AS30">
        <v>9.2859155999999992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37.822318695942364</v>
      </c>
      <c r="BB30">
        <f t="shared" si="0"/>
        <v>1030.6047344983774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578.4881134313647</v>
      </c>
      <c r="M31">
        <v>28.230335812485912</v>
      </c>
      <c r="N31">
        <v>36.236888879136316</v>
      </c>
      <c r="O31">
        <v>0</v>
      </c>
      <c r="P31">
        <v>38.527462230661271</v>
      </c>
      <c r="Q31">
        <v>5.6948392956959202</v>
      </c>
      <c r="R31">
        <v>11.158092386655259</v>
      </c>
      <c r="S31">
        <v>6.902237569060774</v>
      </c>
      <c r="T31">
        <v>0</v>
      </c>
      <c r="U31">
        <v>128.47812564793699</v>
      </c>
      <c r="V31">
        <v>3.5757333333333339</v>
      </c>
      <c r="W31">
        <v>14.239967817735092</v>
      </c>
      <c r="X31">
        <v>45.262887507913675</v>
      </c>
      <c r="Y31">
        <v>0</v>
      </c>
      <c r="Z31">
        <v>4.0214116799999999</v>
      </c>
      <c r="AA31">
        <v>8.6206872959999998</v>
      </c>
      <c r="AB31">
        <v>12.121704815999999</v>
      </c>
      <c r="AC31">
        <v>8.9074839360000002</v>
      </c>
      <c r="AD31">
        <v>2.7964513200000001</v>
      </c>
      <c r="AE31">
        <v>15.167135380800001</v>
      </c>
      <c r="AF31">
        <v>2.7224999999999997</v>
      </c>
      <c r="AG31">
        <v>11.533716479999999</v>
      </c>
      <c r="AH31">
        <v>21.528984360000003</v>
      </c>
      <c r="AI31">
        <v>2.3433383999999999</v>
      </c>
      <c r="AJ31">
        <v>0</v>
      </c>
      <c r="AK31">
        <v>15.961299999999998</v>
      </c>
      <c r="AL31">
        <v>0</v>
      </c>
      <c r="AM31">
        <v>4.8588992571428573</v>
      </c>
      <c r="AN31">
        <v>0.95650000000000002</v>
      </c>
      <c r="AO31">
        <v>0</v>
      </c>
      <c r="AP31">
        <v>0.55021511999999995</v>
      </c>
      <c r="AQ31">
        <v>6.610859999999998</v>
      </c>
      <c r="AR31">
        <v>15.241823999999998</v>
      </c>
      <c r="AS31">
        <v>9.2859155999999992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37.150063576882047</v>
      </c>
      <c r="BB31">
        <f t="shared" si="0"/>
        <v>1012.2867470974377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578.4881134313647</v>
      </c>
      <c r="M32">
        <v>28.230335812485912</v>
      </c>
      <c r="N32">
        <v>36.236888879136316</v>
      </c>
      <c r="O32">
        <v>0</v>
      </c>
      <c r="P32">
        <v>38.527462230661271</v>
      </c>
      <c r="Q32">
        <v>5.6948392956959202</v>
      </c>
      <c r="R32">
        <v>11.158092386655259</v>
      </c>
      <c r="S32">
        <v>6.902237569060774</v>
      </c>
      <c r="T32">
        <v>0</v>
      </c>
      <c r="U32">
        <v>128.47812564793699</v>
      </c>
      <c r="V32">
        <v>3.5757333333333339</v>
      </c>
      <c r="W32">
        <v>14.239967817735092</v>
      </c>
      <c r="X32">
        <v>45.262887507913675</v>
      </c>
      <c r="Y32">
        <v>0</v>
      </c>
      <c r="Z32">
        <v>4.0214116799999999</v>
      </c>
      <c r="AA32">
        <v>8.6042059999999996</v>
      </c>
      <c r="AB32">
        <v>12.121704815999999</v>
      </c>
      <c r="AC32">
        <v>8.9074839360000002</v>
      </c>
      <c r="AD32">
        <v>2.7964513200000001</v>
      </c>
      <c r="AE32">
        <v>15.167135380800001</v>
      </c>
      <c r="AF32">
        <v>2.7224999999999997</v>
      </c>
      <c r="AG32">
        <v>11.533716479999999</v>
      </c>
      <c r="AH32">
        <v>14.352656240000002</v>
      </c>
      <c r="AI32">
        <v>0.78111279999999994</v>
      </c>
      <c r="AJ32">
        <v>0</v>
      </c>
      <c r="AK32">
        <v>15.961299999999998</v>
      </c>
      <c r="AL32">
        <v>0</v>
      </c>
      <c r="AM32">
        <v>4.8588992571428573</v>
      </c>
      <c r="AN32">
        <v>0.95650000000000002</v>
      </c>
      <c r="AO32">
        <v>0</v>
      </c>
      <c r="AP32">
        <v>0.55021511999999995</v>
      </c>
      <c r="AQ32">
        <v>3.0928</v>
      </c>
      <c r="AR32">
        <v>15.241823999999998</v>
      </c>
      <c r="AS32">
        <v>9.2859155999999992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36.715595936012207</v>
      </c>
      <c r="BB32">
        <f t="shared" si="0"/>
        <v>1000.4481197223075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578.4881134313647</v>
      </c>
      <c r="M33">
        <v>28.230335812485912</v>
      </c>
      <c r="N33">
        <v>36.236888879136316</v>
      </c>
      <c r="O33">
        <v>0</v>
      </c>
      <c r="P33">
        <v>38.527462230661271</v>
      </c>
      <c r="Q33">
        <v>5.6948392956959202</v>
      </c>
      <c r="R33">
        <v>11.158092386655259</v>
      </c>
      <c r="S33">
        <v>6.902237569060774</v>
      </c>
      <c r="T33">
        <v>0</v>
      </c>
      <c r="U33">
        <v>128.47812564793699</v>
      </c>
      <c r="V33">
        <v>3.5757333333333339</v>
      </c>
      <c r="W33">
        <v>14.239967817735092</v>
      </c>
      <c r="X33">
        <v>45.262887507913675</v>
      </c>
      <c r="Y33">
        <v>0</v>
      </c>
      <c r="Z33">
        <v>4.0214116799999999</v>
      </c>
      <c r="AA33">
        <v>4.3103436480000008</v>
      </c>
      <c r="AB33">
        <v>12.121704815999999</v>
      </c>
      <c r="AC33">
        <v>5.9383226239999995</v>
      </c>
      <c r="AD33">
        <v>2.7964513200000001</v>
      </c>
      <c r="AE33">
        <v>15.167135380800001</v>
      </c>
      <c r="AF33">
        <v>2.7224999999999997</v>
      </c>
      <c r="AG33">
        <v>11.533716479999999</v>
      </c>
      <c r="AH33">
        <v>14.352656240000002</v>
      </c>
      <c r="AI33">
        <v>0</v>
      </c>
      <c r="AJ33">
        <v>0</v>
      </c>
      <c r="AK33">
        <v>15.961299999999998</v>
      </c>
      <c r="AL33">
        <v>0</v>
      </c>
      <c r="AM33">
        <v>3.2392661714285707</v>
      </c>
      <c r="AN33">
        <v>0.95650000000000002</v>
      </c>
      <c r="AO33">
        <v>0</v>
      </c>
      <c r="AP33">
        <v>0.55021511999999995</v>
      </c>
      <c r="AQ33">
        <v>0</v>
      </c>
      <c r="AR33">
        <v>15.241823999999998</v>
      </c>
      <c r="AS33">
        <v>9.2859155999999992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36.264013332234434</v>
      </c>
      <c r="BB33">
        <f t="shared" si="0"/>
        <v>988.14313277637109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578.4881134313647</v>
      </c>
      <c r="M34">
        <v>28.230335812485912</v>
      </c>
      <c r="N34">
        <v>36.236888879136316</v>
      </c>
      <c r="O34">
        <v>0</v>
      </c>
      <c r="P34">
        <v>38.527462230661271</v>
      </c>
      <c r="Q34">
        <v>5.6948392956959202</v>
      </c>
      <c r="R34">
        <v>11.158092386655259</v>
      </c>
      <c r="S34">
        <v>6.902237569060774</v>
      </c>
      <c r="T34">
        <v>0</v>
      </c>
      <c r="U34">
        <v>128.47812564793699</v>
      </c>
      <c r="V34">
        <v>3.5757333333333339</v>
      </c>
      <c r="W34">
        <v>14.239967817735092</v>
      </c>
      <c r="X34">
        <v>45.262887507913675</v>
      </c>
      <c r="Y34">
        <v>0</v>
      </c>
      <c r="Z34">
        <v>4.0214116799999999</v>
      </c>
      <c r="AA34">
        <v>0</v>
      </c>
      <c r="AB34">
        <v>12.121704815999999</v>
      </c>
      <c r="AC34">
        <v>5.9383226239999995</v>
      </c>
      <c r="AD34">
        <v>2.7964513200000001</v>
      </c>
      <c r="AE34">
        <v>15.167135380800001</v>
      </c>
      <c r="AF34">
        <v>2.7224999999999997</v>
      </c>
      <c r="AG34">
        <v>11.533716479999999</v>
      </c>
      <c r="AH34">
        <v>14.352656240000002</v>
      </c>
      <c r="AI34">
        <v>0</v>
      </c>
      <c r="AJ34">
        <v>0</v>
      </c>
      <c r="AK34">
        <v>15.961299999999998</v>
      </c>
      <c r="AL34">
        <v>0</v>
      </c>
      <c r="AM34">
        <v>2.12679092063492</v>
      </c>
      <c r="AN34">
        <v>0.95650000000000002</v>
      </c>
      <c r="AO34">
        <v>0</v>
      </c>
      <c r="AP34">
        <v>0.55021511999999995</v>
      </c>
      <c r="AQ34">
        <v>0</v>
      </c>
      <c r="AR34">
        <v>15.241823999999998</v>
      </c>
      <c r="AS34">
        <v>9.2859155999999992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36.0720456193011</v>
      </c>
      <c r="BB34">
        <f t="shared" si="0"/>
        <v>982.9122815905107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578.4881134313647</v>
      </c>
      <c r="M35">
        <v>28.230335812485912</v>
      </c>
      <c r="N35">
        <v>36.236888879136316</v>
      </c>
      <c r="O35">
        <v>0</v>
      </c>
      <c r="P35">
        <v>38.527462230661271</v>
      </c>
      <c r="Q35">
        <v>5.6948392956959202</v>
      </c>
      <c r="R35">
        <v>11.158092386655259</v>
      </c>
      <c r="S35">
        <v>6.902237569060774</v>
      </c>
      <c r="T35">
        <v>0</v>
      </c>
      <c r="U35">
        <v>128.47812564793699</v>
      </c>
      <c r="V35">
        <v>3.5757333333333339</v>
      </c>
      <c r="W35">
        <v>14.239967817735092</v>
      </c>
      <c r="X35">
        <v>45.262887507913675</v>
      </c>
      <c r="Y35">
        <v>0</v>
      </c>
      <c r="Z35">
        <v>4.0214116799999999</v>
      </c>
      <c r="AA35">
        <v>0</v>
      </c>
      <c r="AB35">
        <v>8.0565986800000005</v>
      </c>
      <c r="AC35">
        <v>5.9383226239999995</v>
      </c>
      <c r="AD35">
        <v>2.7964513200000001</v>
      </c>
      <c r="AE35">
        <v>15.167135380800001</v>
      </c>
      <c r="AF35">
        <v>2.7224999999999997</v>
      </c>
      <c r="AG35">
        <v>11.533716479999999</v>
      </c>
      <c r="AH35">
        <v>7.1763281200000009</v>
      </c>
      <c r="AI35">
        <v>0</v>
      </c>
      <c r="AJ35">
        <v>0</v>
      </c>
      <c r="AK35">
        <v>15.961299999999998</v>
      </c>
      <c r="AL35">
        <v>0</v>
      </c>
      <c r="AM35">
        <v>1.6196330857142853</v>
      </c>
      <c r="AN35">
        <v>0.95650000000000002</v>
      </c>
      <c r="AO35">
        <v>6.3139440000000005E-2</v>
      </c>
      <c r="AP35">
        <v>0.55021511999999995</v>
      </c>
      <c r="AQ35">
        <v>0</v>
      </c>
      <c r="AR35">
        <v>15.241823999999998</v>
      </c>
      <c r="AS35">
        <v>7.2223788000000004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35.585331090831261</v>
      </c>
      <c r="BB35">
        <f t="shared" si="0"/>
        <v>969.65000666805997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578.4881134313647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5.6948392956959202</v>
      </c>
      <c r="R36">
        <v>11.158092386655259</v>
      </c>
      <c r="S36">
        <v>6.902237569060774</v>
      </c>
      <c r="T36">
        <v>0</v>
      </c>
      <c r="U36">
        <v>128.47812564793699</v>
      </c>
      <c r="V36">
        <v>3.5757333333333339</v>
      </c>
      <c r="W36">
        <v>14.239967817735092</v>
      </c>
      <c r="X36">
        <v>45.262887507913675</v>
      </c>
      <c r="Y36">
        <v>0</v>
      </c>
      <c r="Z36">
        <v>4.0214116799999999</v>
      </c>
      <c r="AA36">
        <v>0</v>
      </c>
      <c r="AB36">
        <v>8.0565986800000005</v>
      </c>
      <c r="AC36">
        <v>5.9383226239999995</v>
      </c>
      <c r="AD36">
        <v>2.7964513200000001</v>
      </c>
      <c r="AE36">
        <v>15.167135380800001</v>
      </c>
      <c r="AF36">
        <v>2.7224999999999997</v>
      </c>
      <c r="AG36">
        <v>11.533716479999999</v>
      </c>
      <c r="AH36">
        <v>7.1763281200000009</v>
      </c>
      <c r="AI36">
        <v>0</v>
      </c>
      <c r="AJ36">
        <v>0</v>
      </c>
      <c r="AK36">
        <v>15.961299999999998</v>
      </c>
      <c r="AL36">
        <v>0</v>
      </c>
      <c r="AM36">
        <v>0</v>
      </c>
      <c r="AN36">
        <v>0.95650000000000002</v>
      </c>
      <c r="AO36">
        <v>6.3139440000000005E-2</v>
      </c>
      <c r="AP36">
        <v>0.55021511999999995</v>
      </c>
      <c r="AQ36">
        <v>0</v>
      </c>
      <c r="AR36">
        <v>15.241823999999998</v>
      </c>
      <c r="AS36">
        <v>7.2223788000000004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35.527996163053473</v>
      </c>
      <c r="BB36">
        <f t="shared" si="0"/>
        <v>968.08770851012343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9.413199116397724</v>
      </c>
      <c r="L37">
        <v>578.4881134313647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5.6948392956959202</v>
      </c>
      <c r="R37">
        <v>11.158092386655259</v>
      </c>
      <c r="S37">
        <v>6.902237569060774</v>
      </c>
      <c r="T37">
        <v>0</v>
      </c>
      <c r="U37">
        <v>128.47812564793699</v>
      </c>
      <c r="V37">
        <v>3.5757333333333339</v>
      </c>
      <c r="W37">
        <v>14.239967817735092</v>
      </c>
      <c r="X37">
        <v>45.262887507913675</v>
      </c>
      <c r="Y37">
        <v>0</v>
      </c>
      <c r="Z37">
        <v>4.0214116799999999</v>
      </c>
      <c r="AA37">
        <v>0</v>
      </c>
      <c r="AB37">
        <v>8.0565986800000005</v>
      </c>
      <c r="AC37">
        <v>2.9691613119999998</v>
      </c>
      <c r="AD37">
        <v>2.7964513200000001</v>
      </c>
      <c r="AE37">
        <v>15.167135380800001</v>
      </c>
      <c r="AF37">
        <v>2.7224999999999997</v>
      </c>
      <c r="AG37">
        <v>11.533716479999999</v>
      </c>
      <c r="AH37">
        <v>7.1763281200000009</v>
      </c>
      <c r="AI37">
        <v>0</v>
      </c>
      <c r="AJ37">
        <v>0</v>
      </c>
      <c r="AK37">
        <v>15.961299999999998</v>
      </c>
      <c r="AL37">
        <v>0</v>
      </c>
      <c r="AM37">
        <v>0</v>
      </c>
      <c r="AN37">
        <v>0.95650000000000002</v>
      </c>
      <c r="AO37">
        <v>6.3139440000000005E-2</v>
      </c>
      <c r="AP37">
        <v>0.55021511999999995</v>
      </c>
      <c r="AQ37">
        <v>0</v>
      </c>
      <c r="AR37">
        <v>15.241823999999998</v>
      </c>
      <c r="AS37">
        <v>7.2223788000000004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35.422888017053481</v>
      </c>
      <c r="BB37">
        <f t="shared" si="0"/>
        <v>965.22365534412347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9.413199116397724</v>
      </c>
      <c r="L38">
        <v>578.4881134313647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5.6948392956959202</v>
      </c>
      <c r="R38">
        <v>11.158092386655259</v>
      </c>
      <c r="S38">
        <v>6.902237569060774</v>
      </c>
      <c r="T38">
        <v>0</v>
      </c>
      <c r="U38">
        <v>128.47812564793699</v>
      </c>
      <c r="V38">
        <v>3.5757333333333339</v>
      </c>
      <c r="W38">
        <v>14.239967817735092</v>
      </c>
      <c r="X38">
        <v>45.262887507913675</v>
      </c>
      <c r="Y38">
        <v>0</v>
      </c>
      <c r="Z38">
        <v>4.0214116799999999</v>
      </c>
      <c r="AA38">
        <v>0</v>
      </c>
      <c r="AB38">
        <v>8.0565986800000005</v>
      </c>
      <c r="AC38">
        <v>2.9691613119999998</v>
      </c>
      <c r="AD38">
        <v>0</v>
      </c>
      <c r="AE38">
        <v>15.167135380800001</v>
      </c>
      <c r="AF38">
        <v>2.7224999999999997</v>
      </c>
      <c r="AG38">
        <v>11.533716479999999</v>
      </c>
      <c r="AH38">
        <v>0</v>
      </c>
      <c r="AI38">
        <v>0</v>
      </c>
      <c r="AJ38">
        <v>0</v>
      </c>
      <c r="AK38">
        <v>15.961299999999998</v>
      </c>
      <c r="AL38">
        <v>0</v>
      </c>
      <c r="AM38">
        <v>0</v>
      </c>
      <c r="AN38">
        <v>0.95650000000000002</v>
      </c>
      <c r="AO38">
        <v>6.3139440000000005E-2</v>
      </c>
      <c r="AP38">
        <v>0.55021511999999995</v>
      </c>
      <c r="AQ38">
        <v>0</v>
      </c>
      <c r="AR38">
        <v>15.241823999999998</v>
      </c>
      <c r="AS38">
        <v>7.2223788000000004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35.069851723053475</v>
      </c>
      <c r="BB38">
        <f t="shared" si="0"/>
        <v>955.60391219812345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9.413199116397724</v>
      </c>
      <c r="L39">
        <v>578.4881134313647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5.6948392956959202</v>
      </c>
      <c r="R39">
        <v>11.158092386655259</v>
      </c>
      <c r="S39">
        <v>6.902237569060774</v>
      </c>
      <c r="T39">
        <v>0</v>
      </c>
      <c r="U39">
        <v>128.47812564793699</v>
      </c>
      <c r="V39">
        <v>3.5757333333333339</v>
      </c>
      <c r="W39">
        <v>14.239967817735092</v>
      </c>
      <c r="X39">
        <v>45.262887507913675</v>
      </c>
      <c r="Y39">
        <v>0</v>
      </c>
      <c r="Z39">
        <v>2.0248799999999996</v>
      </c>
      <c r="AA39">
        <v>0</v>
      </c>
      <c r="AB39">
        <v>4.0078511199999998</v>
      </c>
      <c r="AC39">
        <v>2.9691613119999998</v>
      </c>
      <c r="AD39">
        <v>0</v>
      </c>
      <c r="AE39">
        <v>15.167135380800001</v>
      </c>
      <c r="AF39">
        <v>2.7224999999999997</v>
      </c>
      <c r="AG39">
        <v>11.533716479999999</v>
      </c>
      <c r="AH39">
        <v>0</v>
      </c>
      <c r="AI39">
        <v>0</v>
      </c>
      <c r="AJ39">
        <v>0</v>
      </c>
      <c r="AK39">
        <v>15.961299999999998</v>
      </c>
      <c r="AL39">
        <v>0</v>
      </c>
      <c r="AM39">
        <v>0</v>
      </c>
      <c r="AN39">
        <v>0.95650000000000002</v>
      </c>
      <c r="AO39">
        <v>6.3139440000000005E-2</v>
      </c>
      <c r="AP39">
        <v>0.55021511999999995</v>
      </c>
      <c r="AQ39">
        <v>0</v>
      </c>
      <c r="AR39">
        <v>16.257945599999999</v>
      </c>
      <c r="AS39">
        <v>7.2223788000000004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34.891819364653472</v>
      </c>
      <c r="BB39">
        <f t="shared" si="0"/>
        <v>950.75278691652363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9.413199116397724</v>
      </c>
      <c r="L40">
        <v>578.4881134313647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5.6948392956959202</v>
      </c>
      <c r="R40">
        <v>11.158092386655259</v>
      </c>
      <c r="S40">
        <v>6.902237569060774</v>
      </c>
      <c r="T40">
        <v>0</v>
      </c>
      <c r="U40">
        <v>128.47812564793699</v>
      </c>
      <c r="V40">
        <v>3.5757333333333339</v>
      </c>
      <c r="W40">
        <v>14.239967817735092</v>
      </c>
      <c r="X40">
        <v>45.262887507913675</v>
      </c>
      <c r="Y40">
        <v>0</v>
      </c>
      <c r="Z40">
        <v>2.0248799999999996</v>
      </c>
      <c r="AA40">
        <v>0</v>
      </c>
      <c r="AB40">
        <v>4.0078511199999998</v>
      </c>
      <c r="AC40">
        <v>2.9691613119999998</v>
      </c>
      <c r="AD40">
        <v>0</v>
      </c>
      <c r="AE40">
        <v>12.595980799999998</v>
      </c>
      <c r="AF40">
        <v>2.7224999999999997</v>
      </c>
      <c r="AG40">
        <v>11.533716479999999</v>
      </c>
      <c r="AH40">
        <v>0</v>
      </c>
      <c r="AI40">
        <v>0</v>
      </c>
      <c r="AJ40">
        <v>0</v>
      </c>
      <c r="AK40">
        <v>15.961299999999998</v>
      </c>
      <c r="AL40">
        <v>0</v>
      </c>
      <c r="AM40">
        <v>0</v>
      </c>
      <c r="AN40">
        <v>0.95650000000000002</v>
      </c>
      <c r="AO40">
        <v>6.3139440000000005E-2</v>
      </c>
      <c r="AP40">
        <v>0.55021511999999995</v>
      </c>
      <c r="AQ40">
        <v>0</v>
      </c>
      <c r="AR40">
        <v>16.257945599999999</v>
      </c>
      <c r="AS40">
        <v>7.2223788000000004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34.800800395053471</v>
      </c>
      <c r="BB40">
        <f t="shared" si="0"/>
        <v>948.27265130532362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9.413199116397724</v>
      </c>
      <c r="L41">
        <v>578.4881134313647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5.6948392956959202</v>
      </c>
      <c r="R41">
        <v>11.158092386655259</v>
      </c>
      <c r="S41">
        <v>6.902237569060774</v>
      </c>
      <c r="T41">
        <v>0</v>
      </c>
      <c r="U41">
        <v>128.47812564793699</v>
      </c>
      <c r="V41">
        <v>3.5757333333333339</v>
      </c>
      <c r="W41">
        <v>14.239967817735092</v>
      </c>
      <c r="X41">
        <v>45.262887507913675</v>
      </c>
      <c r="Y41">
        <v>0</v>
      </c>
      <c r="Z41">
        <v>2.0248799999999996</v>
      </c>
      <c r="AA41">
        <v>0</v>
      </c>
      <c r="AB41">
        <v>4.0078511199999998</v>
      </c>
      <c r="AC41">
        <v>2.9691613119999998</v>
      </c>
      <c r="AD41">
        <v>0</v>
      </c>
      <c r="AE41">
        <v>12.595980799999998</v>
      </c>
      <c r="AF41">
        <v>2.7224999999999997</v>
      </c>
      <c r="AG41">
        <v>11.533716479999999</v>
      </c>
      <c r="AH41">
        <v>0</v>
      </c>
      <c r="AI41">
        <v>0</v>
      </c>
      <c r="AJ41">
        <v>0</v>
      </c>
      <c r="AK41">
        <v>15.961299999999998</v>
      </c>
      <c r="AL41">
        <v>0</v>
      </c>
      <c r="AM41">
        <v>0</v>
      </c>
      <c r="AN41">
        <v>0.95650000000000002</v>
      </c>
      <c r="AO41">
        <v>6.3139440000000005E-2</v>
      </c>
      <c r="AP41">
        <v>0.55021511999999995</v>
      </c>
      <c r="AQ41">
        <v>0</v>
      </c>
      <c r="AR41">
        <v>16.257945599999999</v>
      </c>
      <c r="AS41">
        <v>7.2223788000000004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34.800800395053471</v>
      </c>
      <c r="BB41">
        <f t="shared" si="0"/>
        <v>948.27265130532362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9.413199116397724</v>
      </c>
      <c r="L42">
        <v>578.4881134313647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5.6948392956959202</v>
      </c>
      <c r="R42">
        <v>11.158092386655259</v>
      </c>
      <c r="S42">
        <v>6.902237569060774</v>
      </c>
      <c r="T42">
        <v>0</v>
      </c>
      <c r="U42">
        <v>128.47812564793699</v>
      </c>
      <c r="V42">
        <v>3.5757333333333339</v>
      </c>
      <c r="W42">
        <v>14.239967817735092</v>
      </c>
      <c r="X42">
        <v>45.262887507913675</v>
      </c>
      <c r="Y42">
        <v>0</v>
      </c>
      <c r="Z42">
        <v>2.0248799999999996</v>
      </c>
      <c r="AA42">
        <v>0</v>
      </c>
      <c r="AB42">
        <v>4.0078511199999998</v>
      </c>
      <c r="AC42">
        <v>2.9691613119999998</v>
      </c>
      <c r="AD42">
        <v>0</v>
      </c>
      <c r="AE42">
        <v>12.595980799999998</v>
      </c>
      <c r="AF42">
        <v>2.7224999999999997</v>
      </c>
      <c r="AG42">
        <v>11.533716479999999</v>
      </c>
      <c r="AH42">
        <v>0</v>
      </c>
      <c r="AI42">
        <v>0</v>
      </c>
      <c r="AJ42">
        <v>0</v>
      </c>
      <c r="AK42">
        <v>15.961299999999998</v>
      </c>
      <c r="AL42">
        <v>0</v>
      </c>
      <c r="AM42">
        <v>0</v>
      </c>
      <c r="AN42">
        <v>0.95650000000000002</v>
      </c>
      <c r="AO42">
        <v>6.3139440000000005E-2</v>
      </c>
      <c r="AP42">
        <v>0.55021511999999995</v>
      </c>
      <c r="AQ42">
        <v>0</v>
      </c>
      <c r="AR42">
        <v>16.257945599999999</v>
      </c>
      <c r="AS42">
        <v>7.2223788000000004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34.800800395053471</v>
      </c>
      <c r="BB42">
        <f t="shared" si="0"/>
        <v>948.27265130532362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9.413199116397724</v>
      </c>
      <c r="L43">
        <v>578.4881134313647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5.6948392956959202</v>
      </c>
      <c r="R43">
        <v>11.158092386655259</v>
      </c>
      <c r="S43">
        <v>6.902237569060774</v>
      </c>
      <c r="T43">
        <v>0</v>
      </c>
      <c r="U43">
        <v>128.47812564793699</v>
      </c>
      <c r="V43">
        <v>3.5757333333333339</v>
      </c>
      <c r="W43">
        <v>14.239967817735092</v>
      </c>
      <c r="X43">
        <v>45.262887507913675</v>
      </c>
      <c r="Y43">
        <v>0</v>
      </c>
      <c r="Z43">
        <v>2.0248799999999996</v>
      </c>
      <c r="AA43">
        <v>0</v>
      </c>
      <c r="AB43">
        <v>4.0078511199999998</v>
      </c>
      <c r="AC43">
        <v>2.9691613119999998</v>
      </c>
      <c r="AD43">
        <v>0</v>
      </c>
      <c r="AE43">
        <v>12.595980799999998</v>
      </c>
      <c r="AF43">
        <v>2.7224999999999997</v>
      </c>
      <c r="AG43">
        <v>11.533716479999999</v>
      </c>
      <c r="AH43">
        <v>0</v>
      </c>
      <c r="AI43">
        <v>0</v>
      </c>
      <c r="AJ43">
        <v>0</v>
      </c>
      <c r="AK43">
        <v>15.961299999999998</v>
      </c>
      <c r="AL43">
        <v>0</v>
      </c>
      <c r="AM43">
        <v>0</v>
      </c>
      <c r="AN43">
        <v>0.95650000000000002</v>
      </c>
      <c r="AO43">
        <v>6.3139440000000005E-2</v>
      </c>
      <c r="AP43">
        <v>0.55021511999999995</v>
      </c>
      <c r="AQ43">
        <v>0</v>
      </c>
      <c r="AR43">
        <v>15.241823999999998</v>
      </c>
      <c r="AS43">
        <v>7.2223788000000004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34.764829629053466</v>
      </c>
      <c r="BB43">
        <f t="shared" si="0"/>
        <v>947.29250047132359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9.413199116397724</v>
      </c>
      <c r="L44">
        <v>578.4881134313647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5.6948392956959202</v>
      </c>
      <c r="R44">
        <v>11.158092386655259</v>
      </c>
      <c r="S44">
        <v>6.902237569060774</v>
      </c>
      <c r="T44">
        <v>0</v>
      </c>
      <c r="U44">
        <v>128.47812564793699</v>
      </c>
      <c r="V44">
        <v>3.5757333333333339</v>
      </c>
      <c r="W44">
        <v>14.239967817735092</v>
      </c>
      <c r="X44">
        <v>45.262887507913675</v>
      </c>
      <c r="Y44">
        <v>0</v>
      </c>
      <c r="Z44">
        <v>2.01070584</v>
      </c>
      <c r="AA44">
        <v>0</v>
      </c>
      <c r="AB44">
        <v>4.0078511199999998</v>
      </c>
      <c r="AC44">
        <v>2.9691613119999998</v>
      </c>
      <c r="AD44">
        <v>0</v>
      </c>
      <c r="AE44">
        <v>12.595980799999998</v>
      </c>
      <c r="AF44">
        <v>2.7224999999999997</v>
      </c>
      <c r="AG44">
        <v>11.533716479999999</v>
      </c>
      <c r="AH44">
        <v>0</v>
      </c>
      <c r="AI44">
        <v>0</v>
      </c>
      <c r="AJ44">
        <v>0</v>
      </c>
      <c r="AK44">
        <v>15.961299999999998</v>
      </c>
      <c r="AL44">
        <v>0</v>
      </c>
      <c r="AM44">
        <v>0</v>
      </c>
      <c r="AN44">
        <v>0.95650000000000002</v>
      </c>
      <c r="AO44">
        <v>6.3139440000000005E-2</v>
      </c>
      <c r="AP44">
        <v>0.55021511999999995</v>
      </c>
      <c r="AQ44">
        <v>0</v>
      </c>
      <c r="AR44">
        <v>15.241823999999998</v>
      </c>
      <c r="AS44">
        <v>7.2223788000000004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34.764328011053465</v>
      </c>
      <c r="BB44">
        <f t="shared" si="0"/>
        <v>947.2788279293236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9.413199116397724</v>
      </c>
      <c r="L45">
        <v>578.4881134313647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5.6948392956959202</v>
      </c>
      <c r="R45">
        <v>11.158092386655259</v>
      </c>
      <c r="S45">
        <v>6.902237569060774</v>
      </c>
      <c r="T45">
        <v>0</v>
      </c>
      <c r="U45">
        <v>128.47812564793699</v>
      </c>
      <c r="V45">
        <v>3.5757333333333339</v>
      </c>
      <c r="W45">
        <v>14.239967817735092</v>
      </c>
      <c r="X45">
        <v>45.262887507913675</v>
      </c>
      <c r="Y45">
        <v>0</v>
      </c>
      <c r="Z45">
        <v>2.01070584</v>
      </c>
      <c r="AA45">
        <v>0</v>
      </c>
      <c r="AB45">
        <v>4.0078511199999998</v>
      </c>
      <c r="AC45">
        <v>2.9691613119999998</v>
      </c>
      <c r="AD45">
        <v>0</v>
      </c>
      <c r="AE45">
        <v>12.595980799999998</v>
      </c>
      <c r="AF45">
        <v>2.7224999999999997</v>
      </c>
      <c r="AG45">
        <v>11.533716479999999</v>
      </c>
      <c r="AH45">
        <v>0</v>
      </c>
      <c r="AI45">
        <v>0</v>
      </c>
      <c r="AJ45">
        <v>0</v>
      </c>
      <c r="AK45">
        <v>15.961299999999998</v>
      </c>
      <c r="AL45">
        <v>0</v>
      </c>
      <c r="AM45">
        <v>0</v>
      </c>
      <c r="AN45">
        <v>0.95650000000000002</v>
      </c>
      <c r="AO45">
        <v>6.3139440000000005E-2</v>
      </c>
      <c r="AP45">
        <v>0.55021511999999995</v>
      </c>
      <c r="AQ45">
        <v>0</v>
      </c>
      <c r="AR45">
        <v>15.241823999999998</v>
      </c>
      <c r="AS45">
        <v>10.070059583999999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34.865136048253468</v>
      </c>
      <c r="BB45">
        <f t="shared" si="0"/>
        <v>950.02570067612351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9.413199116397724</v>
      </c>
      <c r="L46">
        <v>578.4881134313647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5.6948392956959202</v>
      </c>
      <c r="R46">
        <v>11.158092386655259</v>
      </c>
      <c r="S46">
        <v>6.902237569060774</v>
      </c>
      <c r="T46">
        <v>0</v>
      </c>
      <c r="U46">
        <v>128.47812564793699</v>
      </c>
      <c r="V46">
        <v>3.5757333333333339</v>
      </c>
      <c r="W46">
        <v>14.239967817735092</v>
      </c>
      <c r="X46">
        <v>45.262887507913675</v>
      </c>
      <c r="Y46">
        <v>0</v>
      </c>
      <c r="Z46">
        <v>2.01070584</v>
      </c>
      <c r="AA46">
        <v>0</v>
      </c>
      <c r="AB46">
        <v>4.0078511199999998</v>
      </c>
      <c r="AC46">
        <v>2.9691613119999998</v>
      </c>
      <c r="AD46">
        <v>0</v>
      </c>
      <c r="AE46">
        <v>12.595980799999998</v>
      </c>
      <c r="AF46">
        <v>2.7224999999999997</v>
      </c>
      <c r="AG46">
        <v>11.533716479999999</v>
      </c>
      <c r="AH46">
        <v>0</v>
      </c>
      <c r="AI46">
        <v>0</v>
      </c>
      <c r="AJ46">
        <v>0</v>
      </c>
      <c r="AK46">
        <v>15.961299999999998</v>
      </c>
      <c r="AL46">
        <v>0</v>
      </c>
      <c r="AM46">
        <v>0</v>
      </c>
      <c r="AN46">
        <v>0.95650000000000002</v>
      </c>
      <c r="AO46">
        <v>6.3139440000000005E-2</v>
      </c>
      <c r="AP46">
        <v>0.55021511999999995</v>
      </c>
      <c r="AQ46">
        <v>0</v>
      </c>
      <c r="AR46">
        <v>15.241823999999998</v>
      </c>
      <c r="AS46">
        <v>10.070059583999999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34.865136048253468</v>
      </c>
      <c r="BB46">
        <f t="shared" si="0"/>
        <v>950.02570067612351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9.413199116397724</v>
      </c>
      <c r="L47">
        <v>578.4881134313647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5.6948392956959202</v>
      </c>
      <c r="R47">
        <v>11.158092386655259</v>
      </c>
      <c r="S47">
        <v>6.902237569060774</v>
      </c>
      <c r="T47">
        <v>0</v>
      </c>
      <c r="U47">
        <v>128.47812564793699</v>
      </c>
      <c r="V47">
        <v>3.5757333333333339</v>
      </c>
      <c r="W47">
        <v>14.239967817735092</v>
      </c>
      <c r="X47">
        <v>45.262887507913675</v>
      </c>
      <c r="Y47">
        <v>0</v>
      </c>
      <c r="Z47">
        <v>2.01070584</v>
      </c>
      <c r="AA47">
        <v>0</v>
      </c>
      <c r="AB47">
        <v>4.0078511199999998</v>
      </c>
      <c r="AC47">
        <v>2.9691613119999998</v>
      </c>
      <c r="AD47">
        <v>0</v>
      </c>
      <c r="AE47">
        <v>9.0533612000000012</v>
      </c>
      <c r="AF47">
        <v>2.7224999999999997</v>
      </c>
      <c r="AG47">
        <v>11.533716479999999</v>
      </c>
      <c r="AH47">
        <v>0</v>
      </c>
      <c r="AI47">
        <v>0</v>
      </c>
      <c r="AJ47">
        <v>0</v>
      </c>
      <c r="AK47">
        <v>15.961299999999998</v>
      </c>
      <c r="AL47">
        <v>0</v>
      </c>
      <c r="AM47">
        <v>0</v>
      </c>
      <c r="AN47">
        <v>0.95650000000000002</v>
      </c>
      <c r="AO47">
        <v>6.3139440000000005E-2</v>
      </c>
      <c r="AP47">
        <v>0.55021511999999995</v>
      </c>
      <c r="AQ47">
        <v>0</v>
      </c>
      <c r="AR47">
        <v>15.241823999999998</v>
      </c>
      <c r="AS47">
        <v>10.070059583999999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34.73972755985347</v>
      </c>
      <c r="BB47">
        <f t="shared" si="0"/>
        <v>946.60848956452355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9.413199116397724</v>
      </c>
      <c r="L48">
        <v>578.4881134313647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5.6948392956959202</v>
      </c>
      <c r="R48">
        <v>11.158092386655259</v>
      </c>
      <c r="S48">
        <v>6.902237569060774</v>
      </c>
      <c r="T48">
        <v>0</v>
      </c>
      <c r="U48">
        <v>128.47812564793699</v>
      </c>
      <c r="V48">
        <v>3.5757333333333339</v>
      </c>
      <c r="W48">
        <v>14.239967817735092</v>
      </c>
      <c r="X48">
        <v>45.262887507913675</v>
      </c>
      <c r="Y48">
        <v>0</v>
      </c>
      <c r="Z48">
        <v>2.01070584</v>
      </c>
      <c r="AA48">
        <v>0</v>
      </c>
      <c r="AB48">
        <v>4.0078511199999998</v>
      </c>
      <c r="AC48">
        <v>2.9691613119999998</v>
      </c>
      <c r="AD48">
        <v>0</v>
      </c>
      <c r="AE48">
        <v>9.0533612000000012</v>
      </c>
      <c r="AF48">
        <v>2.7224999999999997</v>
      </c>
      <c r="AG48">
        <v>11.533716479999999</v>
      </c>
      <c r="AH48">
        <v>0</v>
      </c>
      <c r="AI48">
        <v>0</v>
      </c>
      <c r="AJ48">
        <v>0</v>
      </c>
      <c r="AK48">
        <v>15.961299999999998</v>
      </c>
      <c r="AL48">
        <v>0</v>
      </c>
      <c r="AM48">
        <v>0</v>
      </c>
      <c r="AN48">
        <v>0.95650000000000002</v>
      </c>
      <c r="AO48">
        <v>6.3139440000000005E-2</v>
      </c>
      <c r="AP48">
        <v>0.55021511999999995</v>
      </c>
      <c r="AQ48">
        <v>0</v>
      </c>
      <c r="AR48">
        <v>15.241823999999998</v>
      </c>
      <c r="AS48">
        <v>10.070059583999999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34.73972755985347</v>
      </c>
      <c r="BB48">
        <f t="shared" si="0"/>
        <v>946.60848956452355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9.413199116397724</v>
      </c>
      <c r="L49">
        <v>578.4881134313647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5.6948392956959202</v>
      </c>
      <c r="R49">
        <v>11.158092386655259</v>
      </c>
      <c r="S49">
        <v>6.902237569060774</v>
      </c>
      <c r="T49">
        <v>0</v>
      </c>
      <c r="U49">
        <v>128.47812564793699</v>
      </c>
      <c r="V49">
        <v>3.5757333333333339</v>
      </c>
      <c r="W49">
        <v>14.239967817735092</v>
      </c>
      <c r="X49">
        <v>45.262887507913675</v>
      </c>
      <c r="Y49">
        <v>0</v>
      </c>
      <c r="Z49">
        <v>2.01070584</v>
      </c>
      <c r="AA49">
        <v>0</v>
      </c>
      <c r="AB49">
        <v>4.0078511199999998</v>
      </c>
      <c r="AC49">
        <v>2.9691613119999998</v>
      </c>
      <c r="AD49">
        <v>0</v>
      </c>
      <c r="AE49">
        <v>9.0533612000000012</v>
      </c>
      <c r="AF49">
        <v>2.7224999999999997</v>
      </c>
      <c r="AG49">
        <v>11.533716479999999</v>
      </c>
      <c r="AH49">
        <v>0</v>
      </c>
      <c r="AI49">
        <v>0</v>
      </c>
      <c r="AJ49">
        <v>0</v>
      </c>
      <c r="AK49">
        <v>15.961299999999998</v>
      </c>
      <c r="AL49">
        <v>0</v>
      </c>
      <c r="AM49">
        <v>0</v>
      </c>
      <c r="AN49">
        <v>0.95650000000000002</v>
      </c>
      <c r="AO49">
        <v>6.3139440000000005E-2</v>
      </c>
      <c r="AP49">
        <v>1.9257529200000001</v>
      </c>
      <c r="AQ49">
        <v>0</v>
      </c>
      <c r="AR49">
        <v>15.241823999999998</v>
      </c>
      <c r="AS49">
        <v>10.070059583999999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34.788421628653467</v>
      </c>
      <c r="BB49">
        <f t="shared" si="0"/>
        <v>947.93533329572358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9.413199116397724</v>
      </c>
      <c r="L50">
        <v>578.4881134313647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5.6948392956959202</v>
      </c>
      <c r="R50">
        <v>11.158092386655259</v>
      </c>
      <c r="S50">
        <v>6.902237569060774</v>
      </c>
      <c r="T50">
        <v>0</v>
      </c>
      <c r="U50">
        <v>128.47812564793699</v>
      </c>
      <c r="V50">
        <v>3.5757333333333339</v>
      </c>
      <c r="W50">
        <v>14.239967817735092</v>
      </c>
      <c r="X50">
        <v>45.262887507913675</v>
      </c>
      <c r="Y50">
        <v>0</v>
      </c>
      <c r="Z50">
        <v>2.01070584</v>
      </c>
      <c r="AA50">
        <v>0</v>
      </c>
      <c r="AB50">
        <v>4.0078511199999998</v>
      </c>
      <c r="AC50">
        <v>2.9691613119999998</v>
      </c>
      <c r="AD50">
        <v>0</v>
      </c>
      <c r="AE50">
        <v>9.0533612000000012</v>
      </c>
      <c r="AF50">
        <v>2.7224999999999997</v>
      </c>
      <c r="AG50">
        <v>11.533716479999999</v>
      </c>
      <c r="AH50">
        <v>0</v>
      </c>
      <c r="AI50">
        <v>0</v>
      </c>
      <c r="AJ50">
        <v>0</v>
      </c>
      <c r="AK50">
        <v>15.961299999999998</v>
      </c>
      <c r="AL50">
        <v>0</v>
      </c>
      <c r="AM50">
        <v>0</v>
      </c>
      <c r="AN50">
        <v>0.95650000000000002</v>
      </c>
      <c r="AO50">
        <v>6.3139440000000005E-2</v>
      </c>
      <c r="AP50">
        <v>1.9257529200000001</v>
      </c>
      <c r="AQ50">
        <v>0</v>
      </c>
      <c r="AR50">
        <v>15.241823999999998</v>
      </c>
      <c r="AS50">
        <v>10.070059583999999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34.788421628653467</v>
      </c>
      <c r="BB50">
        <f t="shared" si="0"/>
        <v>947.93533329572358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9.413199116397724</v>
      </c>
      <c r="L51">
        <v>578.4881134313647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5.6948392956959202</v>
      </c>
      <c r="R51">
        <v>11.158092386655259</v>
      </c>
      <c r="S51">
        <v>6.902237569060774</v>
      </c>
      <c r="T51">
        <v>0</v>
      </c>
      <c r="U51">
        <v>128.47812564793699</v>
      </c>
      <c r="V51">
        <v>3.5757333333333339</v>
      </c>
      <c r="W51">
        <v>14.239967817735092</v>
      </c>
      <c r="X51">
        <v>45.262887507913675</v>
      </c>
      <c r="Y51">
        <v>0</v>
      </c>
      <c r="Z51">
        <v>2.01070584</v>
      </c>
      <c r="AA51">
        <v>0</v>
      </c>
      <c r="AB51">
        <v>4.0078511199999998</v>
      </c>
      <c r="AC51">
        <v>2.9691613119999998</v>
      </c>
      <c r="AD51">
        <v>0</v>
      </c>
      <c r="AE51">
        <v>9.0533612000000012</v>
      </c>
      <c r="AF51">
        <v>2.7224999999999997</v>
      </c>
      <c r="AG51">
        <v>11.533716479999999</v>
      </c>
      <c r="AH51">
        <v>0</v>
      </c>
      <c r="AI51">
        <v>0</v>
      </c>
      <c r="AJ51">
        <v>0</v>
      </c>
      <c r="AK51">
        <v>15.961299999999998</v>
      </c>
      <c r="AL51">
        <v>0</v>
      </c>
      <c r="AM51">
        <v>0</v>
      </c>
      <c r="AN51">
        <v>0.97563</v>
      </c>
      <c r="AO51">
        <v>6.3139440000000005E-2</v>
      </c>
      <c r="AP51">
        <v>1.9257529200000001</v>
      </c>
      <c r="AQ51">
        <v>0</v>
      </c>
      <c r="AR51">
        <v>15.241823999999998</v>
      </c>
      <c r="AS51">
        <v>10.070059583999999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34.78909862865347</v>
      </c>
      <c r="BB51">
        <f t="shared" si="0"/>
        <v>947.9537862957236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9.413199116397724</v>
      </c>
      <c r="L52">
        <v>578.4881134313647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5.6948392956959202</v>
      </c>
      <c r="R52">
        <v>11.158092386655259</v>
      </c>
      <c r="S52">
        <v>6.902237569060774</v>
      </c>
      <c r="T52">
        <v>0</v>
      </c>
      <c r="U52">
        <v>128.47812564793699</v>
      </c>
      <c r="V52">
        <v>3.5757333333333339</v>
      </c>
      <c r="W52">
        <v>14.239967817735092</v>
      </c>
      <c r="X52">
        <v>45.262887507913675</v>
      </c>
      <c r="Y52">
        <v>0</v>
      </c>
      <c r="Z52">
        <v>2.01070584</v>
      </c>
      <c r="AA52">
        <v>0</v>
      </c>
      <c r="AB52">
        <v>4.0078511199999998</v>
      </c>
      <c r="AC52">
        <v>2.9691613119999998</v>
      </c>
      <c r="AD52">
        <v>0</v>
      </c>
      <c r="AE52">
        <v>9.0533612000000012</v>
      </c>
      <c r="AF52">
        <v>2.7224999999999997</v>
      </c>
      <c r="AG52">
        <v>11.533716479999999</v>
      </c>
      <c r="AH52">
        <v>0</v>
      </c>
      <c r="AI52">
        <v>0</v>
      </c>
      <c r="AJ52">
        <v>0</v>
      </c>
      <c r="AK52">
        <v>15.961299999999998</v>
      </c>
      <c r="AL52">
        <v>0</v>
      </c>
      <c r="AM52">
        <v>0</v>
      </c>
      <c r="AN52">
        <v>0.97563</v>
      </c>
      <c r="AO52">
        <v>6.3139440000000005E-2</v>
      </c>
      <c r="AP52">
        <v>0.62881728000000003</v>
      </c>
      <c r="AQ52">
        <v>0</v>
      </c>
      <c r="AR52">
        <v>15.241823999999998</v>
      </c>
      <c r="AS52">
        <v>10.070059583999999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34.743187235853469</v>
      </c>
      <c r="BB52">
        <f t="shared" si="0"/>
        <v>946.7027620485236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578.4881134313647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6.3129621785173988</v>
      </c>
      <c r="R53">
        <v>13.007874322738383</v>
      </c>
      <c r="S53">
        <v>6.9085990783410152</v>
      </c>
      <c r="T53">
        <v>0</v>
      </c>
      <c r="U53">
        <v>128.47812564793699</v>
      </c>
      <c r="V53">
        <v>3.5757333333333339</v>
      </c>
      <c r="W53">
        <v>14.239967817735092</v>
      </c>
      <c r="X53">
        <v>45.262887507913675</v>
      </c>
      <c r="Y53">
        <v>0</v>
      </c>
      <c r="Z53">
        <v>2.01070584</v>
      </c>
      <c r="AA53">
        <v>0</v>
      </c>
      <c r="AB53">
        <v>4.0078511199999998</v>
      </c>
      <c r="AC53">
        <v>2.9691613119999998</v>
      </c>
      <c r="AD53">
        <v>2.7964513200000001</v>
      </c>
      <c r="AE53">
        <v>9.0533612000000012</v>
      </c>
      <c r="AF53">
        <v>2.7224999999999997</v>
      </c>
      <c r="AG53">
        <v>11.533716479999999</v>
      </c>
      <c r="AH53">
        <v>0</v>
      </c>
      <c r="AI53">
        <v>0</v>
      </c>
      <c r="AJ53">
        <v>0</v>
      </c>
      <c r="AK53">
        <v>15.961299999999998</v>
      </c>
      <c r="AL53">
        <v>0</v>
      </c>
      <c r="AM53">
        <v>0</v>
      </c>
      <c r="AN53">
        <v>0.97563</v>
      </c>
      <c r="AO53">
        <v>6.3139440000000005E-2</v>
      </c>
      <c r="AP53">
        <v>0.62881728000000003</v>
      </c>
      <c r="AQ53">
        <v>0</v>
      </c>
      <c r="AR53">
        <v>15.241823999999998</v>
      </c>
      <c r="AS53">
        <v>10.070059583999999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34.929770150052804</v>
      </c>
      <c r="BB53">
        <f t="shared" si="0"/>
        <v>951.78689678250907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578.4881134313647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6.3129621785173988</v>
      </c>
      <c r="R54">
        <v>13.007874322738383</v>
      </c>
      <c r="S54">
        <v>6.9085990783410152</v>
      </c>
      <c r="T54">
        <v>0</v>
      </c>
      <c r="U54">
        <v>128.47812564793699</v>
      </c>
      <c r="V54">
        <v>3.5757333333333339</v>
      </c>
      <c r="W54">
        <v>14.239967817735092</v>
      </c>
      <c r="X54">
        <v>45.262887507913675</v>
      </c>
      <c r="Y54">
        <v>0</v>
      </c>
      <c r="Z54">
        <v>2.01070584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9.0533612000000012</v>
      </c>
      <c r="AF54">
        <v>2.7224999999999997</v>
      </c>
      <c r="AG54">
        <v>11.533716479999999</v>
      </c>
      <c r="AH54">
        <v>0</v>
      </c>
      <c r="AI54">
        <v>0</v>
      </c>
      <c r="AJ54">
        <v>0</v>
      </c>
      <c r="AK54">
        <v>15.961299999999998</v>
      </c>
      <c r="AL54">
        <v>0</v>
      </c>
      <c r="AM54">
        <v>0</v>
      </c>
      <c r="AN54">
        <v>0.97563</v>
      </c>
      <c r="AO54">
        <v>6.3139440000000005E-2</v>
      </c>
      <c r="AP54">
        <v>0.62881728000000003</v>
      </c>
      <c r="AQ54">
        <v>0</v>
      </c>
      <c r="AR54">
        <v>15.241823999999998</v>
      </c>
      <c r="AS54">
        <v>10.070059583999999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34.929770150052804</v>
      </c>
      <c r="BB54">
        <f t="shared" si="0"/>
        <v>951.78689678250907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9.413199116397724</v>
      </c>
      <c r="L55">
        <v>578.4881134313647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6.3129621785173988</v>
      </c>
      <c r="R55">
        <v>13.007874322738383</v>
      </c>
      <c r="S55">
        <v>6.9085990783410152</v>
      </c>
      <c r="T55">
        <v>0</v>
      </c>
      <c r="U55">
        <v>128.47812564793699</v>
      </c>
      <c r="V55">
        <v>3.5757333333333339</v>
      </c>
      <c r="W55">
        <v>14.239967817735092</v>
      </c>
      <c r="X55">
        <v>45.262887507913675</v>
      </c>
      <c r="Y55">
        <v>0</v>
      </c>
      <c r="Z55">
        <v>2.01070584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9.0533612000000012</v>
      </c>
      <c r="AF55">
        <v>2.7224999999999997</v>
      </c>
      <c r="AG55">
        <v>11.533716479999999</v>
      </c>
      <c r="AH55">
        <v>0</v>
      </c>
      <c r="AI55">
        <v>0</v>
      </c>
      <c r="AJ55">
        <v>0</v>
      </c>
      <c r="AK55">
        <v>15.961299999999998</v>
      </c>
      <c r="AL55">
        <v>0</v>
      </c>
      <c r="AM55">
        <v>0</v>
      </c>
      <c r="AN55">
        <v>0.97563</v>
      </c>
      <c r="AO55">
        <v>4.0319042400000005E-2</v>
      </c>
      <c r="AP55">
        <v>0.62881728000000003</v>
      </c>
      <c r="AQ55">
        <v>0</v>
      </c>
      <c r="AR55">
        <v>15.241823999999998</v>
      </c>
      <c r="AS55">
        <v>10.070059583999999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34.928962345652806</v>
      </c>
      <c r="BB55">
        <f t="shared" si="0"/>
        <v>951.7648841893091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9.413199116397724</v>
      </c>
      <c r="L56">
        <v>578.4881134313647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6.3129621785173988</v>
      </c>
      <c r="R56">
        <v>13.007874322738383</v>
      </c>
      <c r="S56">
        <v>6.9085990783410152</v>
      </c>
      <c r="T56">
        <v>0</v>
      </c>
      <c r="U56">
        <v>128.47812564793699</v>
      </c>
      <c r="V56">
        <v>3.5757333333333339</v>
      </c>
      <c r="W56">
        <v>14.239967817735092</v>
      </c>
      <c r="X56">
        <v>45.262887507913675</v>
      </c>
      <c r="Y56">
        <v>0</v>
      </c>
      <c r="Z56">
        <v>2.01070584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9.0533612000000012</v>
      </c>
      <c r="AF56">
        <v>2.7224999999999997</v>
      </c>
      <c r="AG56">
        <v>11.533716479999999</v>
      </c>
      <c r="AH56">
        <v>7.1763281200000009</v>
      </c>
      <c r="AI56">
        <v>0</v>
      </c>
      <c r="AJ56">
        <v>0</v>
      </c>
      <c r="AK56">
        <v>15.961299999999998</v>
      </c>
      <c r="AL56">
        <v>0</v>
      </c>
      <c r="AM56">
        <v>0</v>
      </c>
      <c r="AN56">
        <v>0.97563</v>
      </c>
      <c r="AO56">
        <v>5.9531471999999988E-2</v>
      </c>
      <c r="AP56">
        <v>0.62881728000000003</v>
      </c>
      <c r="AQ56">
        <v>0</v>
      </c>
      <c r="AR56">
        <v>15.241823999999998</v>
      </c>
      <c r="AS56">
        <v>10.070059583999999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35.183684579652805</v>
      </c>
      <c r="BB56">
        <f t="shared" si="0"/>
        <v>958.70570250490914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578.4881134313647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6.3129621785173988</v>
      </c>
      <c r="R57">
        <v>13.007874322738383</v>
      </c>
      <c r="S57">
        <v>6.9085990783410152</v>
      </c>
      <c r="T57">
        <v>0</v>
      </c>
      <c r="U57">
        <v>128.47812564793699</v>
      </c>
      <c r="V57">
        <v>3.5757333333333339</v>
      </c>
      <c r="W57">
        <v>14.239967817735092</v>
      </c>
      <c r="X57">
        <v>45.262887507913675</v>
      </c>
      <c r="Y57">
        <v>0</v>
      </c>
      <c r="Z57">
        <v>2.01070584</v>
      </c>
      <c r="AA57">
        <v>0</v>
      </c>
      <c r="AB57">
        <v>4.0078511199999998</v>
      </c>
      <c r="AC57">
        <v>5.9383226239999995</v>
      </c>
      <c r="AD57">
        <v>2.7964513200000001</v>
      </c>
      <c r="AE57">
        <v>9.0533612000000012</v>
      </c>
      <c r="AF57">
        <v>2.7224999999999997</v>
      </c>
      <c r="AG57">
        <v>11.533716479999999</v>
      </c>
      <c r="AH57">
        <v>14.352656240000002</v>
      </c>
      <c r="AI57">
        <v>0</v>
      </c>
      <c r="AJ57">
        <v>0</v>
      </c>
      <c r="AK57">
        <v>15.961299999999998</v>
      </c>
      <c r="AL57">
        <v>0</v>
      </c>
      <c r="AM57">
        <v>0</v>
      </c>
      <c r="AN57">
        <v>0.97563</v>
      </c>
      <c r="AO57">
        <v>6.2417846399999991E-2</v>
      </c>
      <c r="AP57">
        <v>0.62881728000000003</v>
      </c>
      <c r="AQ57">
        <v>0</v>
      </c>
      <c r="AR57">
        <v>15.241823999999998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35.532885260052808</v>
      </c>
      <c r="BB57">
        <f t="shared" si="0"/>
        <v>968.22093515130905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578.4881134313647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6.3129621785173988</v>
      </c>
      <c r="R58">
        <v>13.007874322738383</v>
      </c>
      <c r="S58">
        <v>6.9085990783410152</v>
      </c>
      <c r="T58">
        <v>0</v>
      </c>
      <c r="U58">
        <v>128.47812564793699</v>
      </c>
      <c r="V58">
        <v>3.5757333333333339</v>
      </c>
      <c r="W58">
        <v>14.239967817735092</v>
      </c>
      <c r="X58">
        <v>45.262887507913675</v>
      </c>
      <c r="Y58">
        <v>0</v>
      </c>
      <c r="Z58">
        <v>2.01070584</v>
      </c>
      <c r="AA58">
        <v>0</v>
      </c>
      <c r="AB58">
        <v>4.0078511199999998</v>
      </c>
      <c r="AC58">
        <v>5.9383226239999995</v>
      </c>
      <c r="AD58">
        <v>2.7964513200000001</v>
      </c>
      <c r="AE58">
        <v>9.0533612000000012</v>
      </c>
      <c r="AF58">
        <v>2.7224999999999997</v>
      </c>
      <c r="AG58">
        <v>11.533716479999999</v>
      </c>
      <c r="AH58">
        <v>14.352656240000002</v>
      </c>
      <c r="AI58">
        <v>0</v>
      </c>
      <c r="AJ58">
        <v>0</v>
      </c>
      <c r="AK58">
        <v>15.961299999999998</v>
      </c>
      <c r="AL58">
        <v>0</v>
      </c>
      <c r="AM58">
        <v>0</v>
      </c>
      <c r="AN58">
        <v>0.97563</v>
      </c>
      <c r="AO58">
        <v>7.5767327999999995E-2</v>
      </c>
      <c r="AP58">
        <v>0.62881728000000003</v>
      </c>
      <c r="AQ58">
        <v>0</v>
      </c>
      <c r="AR58">
        <v>15.241823999999998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35.533357732052806</v>
      </c>
      <c r="BB58">
        <f t="shared" si="0"/>
        <v>968.23381216090911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578.4881134313647</v>
      </c>
      <c r="M59">
        <v>28.230335812485912</v>
      </c>
      <c r="N59">
        <v>36.236888879136316</v>
      </c>
      <c r="O59">
        <v>0</v>
      </c>
      <c r="P59">
        <v>38.527462230661271</v>
      </c>
      <c r="Q59">
        <v>6.3129621785173988</v>
      </c>
      <c r="R59">
        <v>13.007874322738383</v>
      </c>
      <c r="S59">
        <v>6.9085990783410152</v>
      </c>
      <c r="T59">
        <v>0</v>
      </c>
      <c r="U59">
        <v>128.47812564793699</v>
      </c>
      <c r="V59">
        <v>3.5757333333333339</v>
      </c>
      <c r="W59">
        <v>14.239967817735092</v>
      </c>
      <c r="X59">
        <v>45.262887507913675</v>
      </c>
      <c r="Y59">
        <v>0</v>
      </c>
      <c r="Z59">
        <v>4.0214116799999999</v>
      </c>
      <c r="AA59">
        <v>0</v>
      </c>
      <c r="AB59">
        <v>8.0565986800000005</v>
      </c>
      <c r="AC59">
        <v>5.9383226239999995</v>
      </c>
      <c r="AD59">
        <v>2.7964513200000001</v>
      </c>
      <c r="AE59">
        <v>9.0533612000000012</v>
      </c>
      <c r="AF59">
        <v>2.7224999999999997</v>
      </c>
      <c r="AG59">
        <v>11.533716479999999</v>
      </c>
      <c r="AH59">
        <v>14.352656240000002</v>
      </c>
      <c r="AI59">
        <v>0</v>
      </c>
      <c r="AJ59">
        <v>0</v>
      </c>
      <c r="AK59">
        <v>15.961299999999998</v>
      </c>
      <c r="AL59">
        <v>0</v>
      </c>
      <c r="AM59">
        <v>0</v>
      </c>
      <c r="AN59">
        <v>0.97563</v>
      </c>
      <c r="AO59">
        <v>8.6230435200000011E-2</v>
      </c>
      <c r="AP59">
        <v>0.62881728000000003</v>
      </c>
      <c r="AQ59">
        <v>3.0928</v>
      </c>
      <c r="AR59">
        <v>15.241823999999998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35.857718208852816</v>
      </c>
      <c r="BB59">
        <f t="shared" si="0"/>
        <v>977.07216819130906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578.4881134313647</v>
      </c>
      <c r="M60">
        <v>28.230335812485912</v>
      </c>
      <c r="N60">
        <v>36.236888879136316</v>
      </c>
      <c r="O60">
        <v>0</v>
      </c>
      <c r="P60">
        <v>38.527462230661271</v>
      </c>
      <c r="Q60">
        <v>6.3129621785173988</v>
      </c>
      <c r="R60">
        <v>13.007874322738383</v>
      </c>
      <c r="S60">
        <v>6.9085990783410152</v>
      </c>
      <c r="T60">
        <v>0</v>
      </c>
      <c r="U60">
        <v>128.47812564793699</v>
      </c>
      <c r="V60">
        <v>3.5757333333333339</v>
      </c>
      <c r="W60">
        <v>14.239967817735092</v>
      </c>
      <c r="X60">
        <v>45.262887507913675</v>
      </c>
      <c r="Y60">
        <v>0</v>
      </c>
      <c r="Z60">
        <v>4.0214116799999999</v>
      </c>
      <c r="AA60">
        <v>0</v>
      </c>
      <c r="AB60">
        <v>8.0565986800000005</v>
      </c>
      <c r="AC60">
        <v>5.9383226239999995</v>
      </c>
      <c r="AD60">
        <v>2.7964513200000001</v>
      </c>
      <c r="AE60">
        <v>9.0533612000000012</v>
      </c>
      <c r="AF60">
        <v>2.7224999999999997</v>
      </c>
      <c r="AG60">
        <v>11.533716479999999</v>
      </c>
      <c r="AH60">
        <v>14.352656240000002</v>
      </c>
      <c r="AI60">
        <v>0</v>
      </c>
      <c r="AJ60">
        <v>0</v>
      </c>
      <c r="AK60">
        <v>15.961299999999998</v>
      </c>
      <c r="AL60">
        <v>0</v>
      </c>
      <c r="AM60">
        <v>0</v>
      </c>
      <c r="AN60">
        <v>0.97563</v>
      </c>
      <c r="AO60">
        <v>8.5148044799999989E-2</v>
      </c>
      <c r="AP60">
        <v>0.62881728000000003</v>
      </c>
      <c r="AQ60">
        <v>9.0850999999999988</v>
      </c>
      <c r="AR60">
        <v>15.241823999999998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36.069807278852821</v>
      </c>
      <c r="BB60">
        <f t="shared" si="0"/>
        <v>982.85129673090898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578.4881134313647</v>
      </c>
      <c r="M61">
        <v>28.230335812485912</v>
      </c>
      <c r="N61">
        <v>36.236888879136316</v>
      </c>
      <c r="O61">
        <v>0</v>
      </c>
      <c r="P61">
        <v>38.527462230661271</v>
      </c>
      <c r="Q61">
        <v>6.3129621785173988</v>
      </c>
      <c r="R61">
        <v>13.007874322738383</v>
      </c>
      <c r="S61">
        <v>6.9085990783410152</v>
      </c>
      <c r="T61">
        <v>0</v>
      </c>
      <c r="U61">
        <v>128.47812564793699</v>
      </c>
      <c r="V61">
        <v>3.5757333333333339</v>
      </c>
      <c r="W61">
        <v>14.239967817735092</v>
      </c>
      <c r="X61">
        <v>45.262887507913675</v>
      </c>
      <c r="Y61">
        <v>0</v>
      </c>
      <c r="Z61">
        <v>4.0214116799999999</v>
      </c>
      <c r="AA61">
        <v>2.1571108000000003</v>
      </c>
      <c r="AB61">
        <v>8.0565986800000005</v>
      </c>
      <c r="AC61">
        <v>5.9383226239999995</v>
      </c>
      <c r="AD61">
        <v>2.7964513200000001</v>
      </c>
      <c r="AE61">
        <v>9.0533612000000012</v>
      </c>
      <c r="AF61">
        <v>2.7224999999999997</v>
      </c>
      <c r="AG61">
        <v>11.533716479999999</v>
      </c>
      <c r="AH61">
        <v>14.352656240000002</v>
      </c>
      <c r="AI61">
        <v>0</v>
      </c>
      <c r="AJ61">
        <v>0</v>
      </c>
      <c r="AK61">
        <v>15.961299999999998</v>
      </c>
      <c r="AL61">
        <v>0</v>
      </c>
      <c r="AM61">
        <v>0</v>
      </c>
      <c r="AN61">
        <v>0.97563</v>
      </c>
      <c r="AO61">
        <v>8.1991072799999995E-2</v>
      </c>
      <c r="AP61">
        <v>0.62881728000000003</v>
      </c>
      <c r="AQ61">
        <v>9.91629</v>
      </c>
      <c r="AR61">
        <v>15.241823999999998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36.175481451982968</v>
      </c>
      <c r="BB61">
        <f t="shared" si="0"/>
        <v>985.73076638577891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578.4881134313647</v>
      </c>
      <c r="M62">
        <v>28.230335812485912</v>
      </c>
      <c r="N62">
        <v>36.236888879136316</v>
      </c>
      <c r="O62">
        <v>0</v>
      </c>
      <c r="P62">
        <v>38.527462230661271</v>
      </c>
      <c r="Q62">
        <v>6.3129621785173988</v>
      </c>
      <c r="R62">
        <v>13.007874322738383</v>
      </c>
      <c r="S62">
        <v>6.9085990783410152</v>
      </c>
      <c r="T62">
        <v>0</v>
      </c>
      <c r="U62">
        <v>128.47812564793699</v>
      </c>
      <c r="V62">
        <v>3.5757333333333339</v>
      </c>
      <c r="W62">
        <v>14.239967817735092</v>
      </c>
      <c r="X62">
        <v>45.262887507913675</v>
      </c>
      <c r="Y62">
        <v>0</v>
      </c>
      <c r="Z62">
        <v>4.0214116799999999</v>
      </c>
      <c r="AA62">
        <v>2.4237199999999999</v>
      </c>
      <c r="AB62">
        <v>8.0565986800000005</v>
      </c>
      <c r="AC62">
        <v>5.9383226239999995</v>
      </c>
      <c r="AD62">
        <v>2.7964513200000001</v>
      </c>
      <c r="AE62">
        <v>9.0533612000000012</v>
      </c>
      <c r="AF62">
        <v>2.7224999999999997</v>
      </c>
      <c r="AG62">
        <v>11.533716479999999</v>
      </c>
      <c r="AH62">
        <v>14.352656240000002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0.97563</v>
      </c>
      <c r="AO62">
        <v>7.7300714400000012E-2</v>
      </c>
      <c r="AP62">
        <v>0.62881728000000003</v>
      </c>
      <c r="AQ62">
        <v>9.91629</v>
      </c>
      <c r="AR62">
        <v>15.241823999999998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36.242088182560757</v>
      </c>
      <c r="BB62">
        <f t="shared" si="0"/>
        <v>987.54571158251542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578.4881134313647</v>
      </c>
      <c r="M63">
        <v>28.230335812485912</v>
      </c>
      <c r="N63">
        <v>36.236888879136316</v>
      </c>
      <c r="O63">
        <v>0</v>
      </c>
      <c r="P63">
        <v>38.527462230661271</v>
      </c>
      <c r="Q63">
        <v>6.3129621785173988</v>
      </c>
      <c r="R63">
        <v>13.007874322738383</v>
      </c>
      <c r="S63">
        <v>6.9085990783410152</v>
      </c>
      <c r="T63">
        <v>0</v>
      </c>
      <c r="U63">
        <v>128.47812564793699</v>
      </c>
      <c r="V63">
        <v>3.5757333333333339</v>
      </c>
      <c r="W63">
        <v>14.239967817735092</v>
      </c>
      <c r="X63">
        <v>45.262887507913675</v>
      </c>
      <c r="Y63">
        <v>0</v>
      </c>
      <c r="Z63">
        <v>4.0214116799999999</v>
      </c>
      <c r="AA63">
        <v>4.2899843999999998</v>
      </c>
      <c r="AB63">
        <v>8.0565986800000005</v>
      </c>
      <c r="AC63">
        <v>5.9383226239999995</v>
      </c>
      <c r="AD63">
        <v>2.7964513200000001</v>
      </c>
      <c r="AE63">
        <v>12.595980799999998</v>
      </c>
      <c r="AF63">
        <v>2.7224999999999997</v>
      </c>
      <c r="AG63">
        <v>11.533716479999999</v>
      </c>
      <c r="AH63">
        <v>14.352656240000002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0.97563</v>
      </c>
      <c r="AO63">
        <v>7.7841909599999995E-2</v>
      </c>
      <c r="AP63">
        <v>0.62881728000000003</v>
      </c>
      <c r="AQ63">
        <v>9.91629</v>
      </c>
      <c r="AR63">
        <v>15.241823999999998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36.433581697760751</v>
      </c>
      <c r="BB63">
        <f t="shared" si="0"/>
        <v>992.76364326251542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578.4881134313647</v>
      </c>
      <c r="M64">
        <v>28.230335812485912</v>
      </c>
      <c r="N64">
        <v>36.236888879136316</v>
      </c>
      <c r="O64">
        <v>0</v>
      </c>
      <c r="P64">
        <v>38.527462230661271</v>
      </c>
      <c r="Q64">
        <v>6.3129621785173988</v>
      </c>
      <c r="R64">
        <v>13.007874322738383</v>
      </c>
      <c r="S64">
        <v>6.9085990783410152</v>
      </c>
      <c r="T64">
        <v>0</v>
      </c>
      <c r="U64">
        <v>128.47812564793699</v>
      </c>
      <c r="V64">
        <v>3.5757333333333339</v>
      </c>
      <c r="W64">
        <v>14.239967817735092</v>
      </c>
      <c r="X64">
        <v>45.262887507913675</v>
      </c>
      <c r="Y64">
        <v>0</v>
      </c>
      <c r="Z64">
        <v>4.0214116799999999</v>
      </c>
      <c r="AA64">
        <v>4.2899843999999998</v>
      </c>
      <c r="AB64">
        <v>8.0565986800000005</v>
      </c>
      <c r="AC64">
        <v>5.9383226239999995</v>
      </c>
      <c r="AD64">
        <v>2.7964513200000001</v>
      </c>
      <c r="AE64">
        <v>12.595980799999998</v>
      </c>
      <c r="AF64">
        <v>2.7224999999999997</v>
      </c>
      <c r="AG64">
        <v>11.533716479999999</v>
      </c>
      <c r="AH64">
        <v>14.352656240000002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0.97563</v>
      </c>
      <c r="AO64">
        <v>7.8834100800000001E-2</v>
      </c>
      <c r="AP64">
        <v>0.62881728000000003</v>
      </c>
      <c r="AQ64">
        <v>9.91629</v>
      </c>
      <c r="AR64">
        <v>15.241823999999998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36.433616672960746</v>
      </c>
      <c r="BB64">
        <f t="shared" si="0"/>
        <v>992.76460047851549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9.413199116397724</v>
      </c>
      <c r="L65">
        <v>578.4881134313647</v>
      </c>
      <c r="M65">
        <v>28.230335812485912</v>
      </c>
      <c r="N65">
        <v>36.236888879136316</v>
      </c>
      <c r="O65">
        <v>0</v>
      </c>
      <c r="P65">
        <v>38.527462230661271</v>
      </c>
      <c r="Q65">
        <v>6.3129621785173988</v>
      </c>
      <c r="R65">
        <v>13.007874322738383</v>
      </c>
      <c r="S65">
        <v>6.9085990783410152</v>
      </c>
      <c r="T65">
        <v>0</v>
      </c>
      <c r="U65">
        <v>128.47812564793699</v>
      </c>
      <c r="V65">
        <v>3.5757333333333339</v>
      </c>
      <c r="W65">
        <v>14.239967817735092</v>
      </c>
      <c r="X65">
        <v>45.262887507913675</v>
      </c>
      <c r="Y65">
        <v>0</v>
      </c>
      <c r="Z65">
        <v>4.0214116799999999</v>
      </c>
      <c r="AA65">
        <v>4.2899843999999998</v>
      </c>
      <c r="AB65">
        <v>8.0565986800000005</v>
      </c>
      <c r="AC65">
        <v>5.9383226239999995</v>
      </c>
      <c r="AD65">
        <v>5.592902640000001</v>
      </c>
      <c r="AE65">
        <v>12.595980799999998</v>
      </c>
      <c r="AF65">
        <v>2.7224999999999997</v>
      </c>
      <c r="AG65">
        <v>11.533716479999999</v>
      </c>
      <c r="AH65">
        <v>14.352656240000002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0.97563</v>
      </c>
      <c r="AO65">
        <v>8.8575614400000002E-2</v>
      </c>
      <c r="AP65">
        <v>0.62881728000000003</v>
      </c>
      <c r="AQ65">
        <v>9.91629</v>
      </c>
      <c r="AR65">
        <v>15.241823999999998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36.53295605856075</v>
      </c>
      <c r="BB65">
        <f t="shared" si="0"/>
        <v>995.47145392651555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9.413199116397724</v>
      </c>
      <c r="L66">
        <v>578.4881134313647</v>
      </c>
      <c r="M66">
        <v>28.230335812485912</v>
      </c>
      <c r="N66">
        <v>36.236888879136316</v>
      </c>
      <c r="O66">
        <v>0</v>
      </c>
      <c r="P66">
        <v>38.527462230661271</v>
      </c>
      <c r="Q66">
        <v>6.3129621785173988</v>
      </c>
      <c r="R66">
        <v>13.007874322738383</v>
      </c>
      <c r="S66">
        <v>6.9085990783410152</v>
      </c>
      <c r="T66">
        <v>0</v>
      </c>
      <c r="U66">
        <v>128.47812564793699</v>
      </c>
      <c r="V66">
        <v>3.5757333333333339</v>
      </c>
      <c r="W66">
        <v>14.239967817735092</v>
      </c>
      <c r="X66">
        <v>45.262887507913675</v>
      </c>
      <c r="Y66">
        <v>0</v>
      </c>
      <c r="Z66">
        <v>4.0214116799999999</v>
      </c>
      <c r="AA66">
        <v>4.2899843999999998</v>
      </c>
      <c r="AB66">
        <v>8.0565986800000005</v>
      </c>
      <c r="AC66">
        <v>5.9383226239999995</v>
      </c>
      <c r="AD66">
        <v>5.592902640000001</v>
      </c>
      <c r="AE66">
        <v>12.595980799999998</v>
      </c>
      <c r="AF66">
        <v>2.7224999999999997</v>
      </c>
      <c r="AG66">
        <v>11.533716479999999</v>
      </c>
      <c r="AH66">
        <v>14.352656240000002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0.97563</v>
      </c>
      <c r="AO66">
        <v>8.8936411199999996E-2</v>
      </c>
      <c r="AP66">
        <v>1.9257529200000001</v>
      </c>
      <c r="AQ66">
        <v>9.91629</v>
      </c>
      <c r="AR66">
        <v>15.241823999999998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36.578880336960751</v>
      </c>
      <c r="BB66">
        <f t="shared" si="0"/>
        <v>996.7228260849156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9.413199116397724</v>
      </c>
      <c r="L67">
        <v>578.4881134313647</v>
      </c>
      <c r="M67">
        <v>28.230335812485912</v>
      </c>
      <c r="N67">
        <v>36.236888879136316</v>
      </c>
      <c r="O67">
        <v>0</v>
      </c>
      <c r="P67">
        <v>38.527462230661271</v>
      </c>
      <c r="Q67">
        <v>6.3129621785173988</v>
      </c>
      <c r="R67">
        <v>13.007874322738383</v>
      </c>
      <c r="S67">
        <v>6.9085990783410152</v>
      </c>
      <c r="T67">
        <v>0</v>
      </c>
      <c r="U67">
        <v>128.47812564793699</v>
      </c>
      <c r="V67">
        <v>3.5757333333333339</v>
      </c>
      <c r="W67">
        <v>14.239967817735092</v>
      </c>
      <c r="X67">
        <v>45.262887507913675</v>
      </c>
      <c r="Y67">
        <v>0</v>
      </c>
      <c r="Z67">
        <v>2.01070584</v>
      </c>
      <c r="AA67">
        <v>4.2899843999999998</v>
      </c>
      <c r="AB67">
        <v>8.0565986800000005</v>
      </c>
      <c r="AC67">
        <v>5.9383226239999995</v>
      </c>
      <c r="AD67">
        <v>5.592902640000001</v>
      </c>
      <c r="AE67">
        <v>12.9896052</v>
      </c>
      <c r="AF67">
        <v>2.7224999999999997</v>
      </c>
      <c r="AG67">
        <v>11.533716479999999</v>
      </c>
      <c r="AH67">
        <v>14.352656240000002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0.97563</v>
      </c>
      <c r="AO67">
        <v>8.0096889600000012E-2</v>
      </c>
      <c r="AP67">
        <v>1.9257529200000001</v>
      </c>
      <c r="AQ67">
        <v>9.91629</v>
      </c>
      <c r="AR67">
        <v>15.241823999999998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36.521323122960752</v>
      </c>
      <c r="BB67">
        <f t="shared" si="0"/>
        <v>995.15446233731552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9.413199116397724</v>
      </c>
      <c r="L68">
        <v>578.4881134313647</v>
      </c>
      <c r="M68">
        <v>28.230335812485912</v>
      </c>
      <c r="N68">
        <v>36.236888879136316</v>
      </c>
      <c r="O68">
        <v>0</v>
      </c>
      <c r="P68">
        <v>38.527462230661271</v>
      </c>
      <c r="Q68">
        <v>6.3129621785173988</v>
      </c>
      <c r="R68">
        <v>13.007874322738383</v>
      </c>
      <c r="S68">
        <v>6.9085990783410152</v>
      </c>
      <c r="T68">
        <v>0</v>
      </c>
      <c r="U68">
        <v>128.47812564793699</v>
      </c>
      <c r="V68">
        <v>3.5757333333333339</v>
      </c>
      <c r="W68">
        <v>14.239967817735092</v>
      </c>
      <c r="X68">
        <v>45.262887507913675</v>
      </c>
      <c r="Y68">
        <v>0</v>
      </c>
      <c r="Z68">
        <v>2.01070584</v>
      </c>
      <c r="AA68">
        <v>4.2899843999999998</v>
      </c>
      <c r="AB68">
        <v>8.0565986800000005</v>
      </c>
      <c r="AC68">
        <v>5.9383226239999995</v>
      </c>
      <c r="AD68">
        <v>5.592902640000001</v>
      </c>
      <c r="AE68">
        <v>12.9896052</v>
      </c>
      <c r="AF68">
        <v>2.7224999999999997</v>
      </c>
      <c r="AG68">
        <v>11.533716479999999</v>
      </c>
      <c r="AH68">
        <v>14.352656240000002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0.97563</v>
      </c>
      <c r="AO68">
        <v>3.9687647999999999E-2</v>
      </c>
      <c r="AP68">
        <v>0.62881728000000003</v>
      </c>
      <c r="AQ68">
        <v>9.91629</v>
      </c>
      <c r="AR68">
        <v>15.241823999999998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36.473981121760751</v>
      </c>
      <c r="BB68">
        <f t="shared" ref="BB68:BB99" si="1">SUM(B68:AZ68)-BA68</f>
        <v>993.86445945691548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9.413199116397724</v>
      </c>
      <c r="L69">
        <v>578.4881134313647</v>
      </c>
      <c r="M69">
        <v>28.230335812485912</v>
      </c>
      <c r="N69">
        <v>36.236888879136316</v>
      </c>
      <c r="O69">
        <v>0</v>
      </c>
      <c r="P69">
        <v>38.527462230661271</v>
      </c>
      <c r="Q69">
        <v>6.3129621785173988</v>
      </c>
      <c r="R69">
        <v>13.007874322738383</v>
      </c>
      <c r="S69">
        <v>6.9085990783410152</v>
      </c>
      <c r="T69">
        <v>0</v>
      </c>
      <c r="U69">
        <v>128.47812564793699</v>
      </c>
      <c r="V69">
        <v>3.5757333333333339</v>
      </c>
      <c r="W69">
        <v>13.965423593714418</v>
      </c>
      <c r="X69">
        <v>45.262887507913675</v>
      </c>
      <c r="Y69">
        <v>0</v>
      </c>
      <c r="Z69">
        <v>2.01070584</v>
      </c>
      <c r="AA69">
        <v>4.2899843999999998</v>
      </c>
      <c r="AB69">
        <v>8.0565986800000005</v>
      </c>
      <c r="AC69">
        <v>5.9383226239999995</v>
      </c>
      <c r="AD69">
        <v>5.592902640000001</v>
      </c>
      <c r="AE69">
        <v>12.9896052</v>
      </c>
      <c r="AF69">
        <v>2.7224999999999997</v>
      </c>
      <c r="AG69">
        <v>11.533716479999999</v>
      </c>
      <c r="AH69">
        <v>11.621584000000002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0.97563</v>
      </c>
      <c r="AO69">
        <v>0</v>
      </c>
      <c r="AP69">
        <v>0.62881728000000003</v>
      </c>
      <c r="AQ69">
        <v>9.91629</v>
      </c>
      <c r="AR69">
        <v>15.241823999999998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36.366177508412044</v>
      </c>
      <c r="BB69">
        <f t="shared" si="1"/>
        <v>990.92695895824352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9.413199116397724</v>
      </c>
      <c r="L70">
        <v>578.4881134313647</v>
      </c>
      <c r="M70">
        <v>28.230335812485912</v>
      </c>
      <c r="N70">
        <v>36.236888879136316</v>
      </c>
      <c r="O70">
        <v>0</v>
      </c>
      <c r="P70">
        <v>38.527462230661271</v>
      </c>
      <c r="Q70">
        <v>6.3129621785173988</v>
      </c>
      <c r="R70">
        <v>13.007874322738383</v>
      </c>
      <c r="S70">
        <v>6.9085990783410152</v>
      </c>
      <c r="T70">
        <v>0</v>
      </c>
      <c r="U70">
        <v>128.47812564793699</v>
      </c>
      <c r="V70">
        <v>3.5757333333333339</v>
      </c>
      <c r="W70">
        <v>13.965423593714418</v>
      </c>
      <c r="X70">
        <v>45.262887507913675</v>
      </c>
      <c r="Y70">
        <v>0</v>
      </c>
      <c r="Z70">
        <v>2.01070584</v>
      </c>
      <c r="AA70">
        <v>4.2899843999999998</v>
      </c>
      <c r="AB70">
        <v>8.0565986800000005</v>
      </c>
      <c r="AC70">
        <v>5.9383226239999995</v>
      </c>
      <c r="AD70">
        <v>5.592902640000001</v>
      </c>
      <c r="AE70">
        <v>12.9896052</v>
      </c>
      <c r="AF70">
        <v>2.7224999999999997</v>
      </c>
      <c r="AG70">
        <v>11.533716479999999</v>
      </c>
      <c r="AH70">
        <v>11.621584000000002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0.97563</v>
      </c>
      <c r="AO70">
        <v>0</v>
      </c>
      <c r="AP70">
        <v>1.9257529200000001</v>
      </c>
      <c r="AQ70">
        <v>9.91629</v>
      </c>
      <c r="AR70">
        <v>15.241823999999998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36.412088901212044</v>
      </c>
      <c r="BB70">
        <f t="shared" si="1"/>
        <v>992.17798320544341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9.413199116397724</v>
      </c>
      <c r="L71">
        <v>578.4881134313647</v>
      </c>
      <c r="M71">
        <v>28.230335812485912</v>
      </c>
      <c r="N71">
        <v>36.236888879136316</v>
      </c>
      <c r="O71">
        <v>0</v>
      </c>
      <c r="P71">
        <v>38.527462230661271</v>
      </c>
      <c r="Q71">
        <v>6.3129621785173988</v>
      </c>
      <c r="R71">
        <v>13.007874322738383</v>
      </c>
      <c r="S71">
        <v>6.9085990783410152</v>
      </c>
      <c r="T71">
        <v>0</v>
      </c>
      <c r="U71">
        <v>128.47812564793699</v>
      </c>
      <c r="V71">
        <v>3.5757333333333339</v>
      </c>
      <c r="W71">
        <v>13.965423593714418</v>
      </c>
      <c r="X71">
        <v>45.262887507913675</v>
      </c>
      <c r="Y71">
        <v>0</v>
      </c>
      <c r="Z71">
        <v>4.0214116799999999</v>
      </c>
      <c r="AA71">
        <v>4.2899843999999998</v>
      </c>
      <c r="AB71">
        <v>8.0565986800000005</v>
      </c>
      <c r="AC71">
        <v>5.9383226239999995</v>
      </c>
      <c r="AD71">
        <v>5.592902640000001</v>
      </c>
      <c r="AE71">
        <v>13.776854000000002</v>
      </c>
      <c r="AF71">
        <v>2.7224999999999997</v>
      </c>
      <c r="AG71">
        <v>11.533716479999999</v>
      </c>
      <c r="AH71">
        <v>11.621584000000002</v>
      </c>
      <c r="AI71">
        <v>0</v>
      </c>
      <c r="AJ71">
        <v>0</v>
      </c>
      <c r="AK71">
        <v>15.961299999999998</v>
      </c>
      <c r="AL71">
        <v>0</v>
      </c>
      <c r="AM71">
        <v>1.6196330857142853</v>
      </c>
      <c r="AN71">
        <v>0.97563</v>
      </c>
      <c r="AO71">
        <v>0</v>
      </c>
      <c r="AP71">
        <v>1.9257529200000001</v>
      </c>
      <c r="AQ71">
        <v>9.91629</v>
      </c>
      <c r="AR71">
        <v>15.241823999999998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36.511136213212041</v>
      </c>
      <c r="BB71">
        <f t="shared" si="1"/>
        <v>994.87689053344343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9.413199116397724</v>
      </c>
      <c r="L72">
        <v>578.4881134313647</v>
      </c>
      <c r="M72">
        <v>28.230335812485912</v>
      </c>
      <c r="N72">
        <v>36.236888879136316</v>
      </c>
      <c r="O72">
        <v>0</v>
      </c>
      <c r="P72">
        <v>38.527462230661271</v>
      </c>
      <c r="Q72">
        <v>6.3129621785173988</v>
      </c>
      <c r="R72">
        <v>13.007874322738383</v>
      </c>
      <c r="S72">
        <v>6.9085990783410152</v>
      </c>
      <c r="T72">
        <v>0</v>
      </c>
      <c r="U72">
        <v>128.47812564793699</v>
      </c>
      <c r="V72">
        <v>3.5757333333333339</v>
      </c>
      <c r="W72">
        <v>13.965423593714418</v>
      </c>
      <c r="X72">
        <v>45.262887507913675</v>
      </c>
      <c r="Y72">
        <v>0</v>
      </c>
      <c r="Z72">
        <v>4.0214116799999999</v>
      </c>
      <c r="AA72">
        <v>4.2899843999999998</v>
      </c>
      <c r="AB72">
        <v>8.0565986800000005</v>
      </c>
      <c r="AC72">
        <v>5.9383226239999995</v>
      </c>
      <c r="AD72">
        <v>5.592902640000001</v>
      </c>
      <c r="AE72">
        <v>13.776854000000002</v>
      </c>
      <c r="AF72">
        <v>2.7224999999999997</v>
      </c>
      <c r="AG72">
        <v>11.533716479999999</v>
      </c>
      <c r="AH72">
        <v>11.621584000000002</v>
      </c>
      <c r="AI72">
        <v>0</v>
      </c>
      <c r="AJ72">
        <v>0</v>
      </c>
      <c r="AK72">
        <v>15.961299999999998</v>
      </c>
      <c r="AL72">
        <v>0</v>
      </c>
      <c r="AM72">
        <v>1.6196330857142853</v>
      </c>
      <c r="AN72">
        <v>0.97563</v>
      </c>
      <c r="AO72">
        <v>0</v>
      </c>
      <c r="AP72">
        <v>0.62881728000000003</v>
      </c>
      <c r="AQ72">
        <v>9.91629</v>
      </c>
      <c r="AR72">
        <v>15.241823999999998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36.46522482041204</v>
      </c>
      <c r="BB72">
        <f t="shared" si="1"/>
        <v>993.62586628624354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9.413199116397724</v>
      </c>
      <c r="L73">
        <v>578.4881134313647</v>
      </c>
      <c r="M73">
        <v>28.230335812485912</v>
      </c>
      <c r="N73">
        <v>36.236888879136316</v>
      </c>
      <c r="O73">
        <v>0</v>
      </c>
      <c r="P73">
        <v>38.527462230661271</v>
      </c>
      <c r="Q73">
        <v>6.3129621785173988</v>
      </c>
      <c r="R73">
        <v>13.007874322738383</v>
      </c>
      <c r="S73">
        <v>6.9085990783410152</v>
      </c>
      <c r="T73">
        <v>0</v>
      </c>
      <c r="U73">
        <v>128.47812564793699</v>
      </c>
      <c r="V73">
        <v>3.5757333333333339</v>
      </c>
      <c r="W73">
        <v>13.965423593714418</v>
      </c>
      <c r="X73">
        <v>45.262887507913675</v>
      </c>
      <c r="Y73">
        <v>0</v>
      </c>
      <c r="Z73">
        <v>2.0248799999999996</v>
      </c>
      <c r="AA73">
        <v>7.7559040000000001</v>
      </c>
      <c r="AB73">
        <v>8.0565986800000005</v>
      </c>
      <c r="AC73">
        <v>5.9383226239999995</v>
      </c>
      <c r="AD73">
        <v>5.592902640000001</v>
      </c>
      <c r="AE73">
        <v>13.776854000000002</v>
      </c>
      <c r="AF73">
        <v>2.7224999999999997</v>
      </c>
      <c r="AG73">
        <v>11.533716479999999</v>
      </c>
      <c r="AH73">
        <v>11.621584000000002</v>
      </c>
      <c r="AI73">
        <v>0</v>
      </c>
      <c r="AJ73">
        <v>0</v>
      </c>
      <c r="AK73">
        <v>15.961299999999998</v>
      </c>
      <c r="AL73">
        <v>0</v>
      </c>
      <c r="AM73">
        <v>1.6196330857142853</v>
      </c>
      <c r="AN73">
        <v>0.97563</v>
      </c>
      <c r="AO73">
        <v>0</v>
      </c>
      <c r="AP73">
        <v>0.62881728000000003</v>
      </c>
      <c r="AQ73">
        <v>9.91629</v>
      </c>
      <c r="AR73">
        <v>15.241823999999998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36.517241226412047</v>
      </c>
      <c r="BB73">
        <f t="shared" si="1"/>
        <v>995.04323780024345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9.413199116397724</v>
      </c>
      <c r="L74">
        <v>578.4881134313647</v>
      </c>
      <c r="M74">
        <v>28.230335812485912</v>
      </c>
      <c r="N74">
        <v>36.236888879136316</v>
      </c>
      <c r="O74">
        <v>0</v>
      </c>
      <c r="P74">
        <v>38.527462230661271</v>
      </c>
      <c r="Q74">
        <v>6.3129621785173988</v>
      </c>
      <c r="R74">
        <v>13.007874322738383</v>
      </c>
      <c r="S74">
        <v>6.9085990783410152</v>
      </c>
      <c r="T74">
        <v>0</v>
      </c>
      <c r="U74">
        <v>128.47812564793699</v>
      </c>
      <c r="V74">
        <v>3.5757333333333339</v>
      </c>
      <c r="W74">
        <v>13.965423593714418</v>
      </c>
      <c r="X74">
        <v>45.262887507913675</v>
      </c>
      <c r="Y74">
        <v>0</v>
      </c>
      <c r="Z74">
        <v>2.0248799999999996</v>
      </c>
      <c r="AA74">
        <v>7.7559040000000001</v>
      </c>
      <c r="AB74">
        <v>8.0565986800000005</v>
      </c>
      <c r="AC74">
        <v>5.9383226239999995</v>
      </c>
      <c r="AD74">
        <v>5.592902640000001</v>
      </c>
      <c r="AE74">
        <v>13.776854000000002</v>
      </c>
      <c r="AF74">
        <v>2.7224999999999997</v>
      </c>
      <c r="AG74">
        <v>11.533716479999999</v>
      </c>
      <c r="AH74">
        <v>11.621584000000002</v>
      </c>
      <c r="AI74">
        <v>0</v>
      </c>
      <c r="AJ74">
        <v>0</v>
      </c>
      <c r="AK74">
        <v>15.961299999999998</v>
      </c>
      <c r="AL74">
        <v>0</v>
      </c>
      <c r="AM74">
        <v>1.6196330857142853</v>
      </c>
      <c r="AN74">
        <v>0.97563</v>
      </c>
      <c r="AO74">
        <v>0</v>
      </c>
      <c r="AP74">
        <v>1.9257529200000001</v>
      </c>
      <c r="AQ74">
        <v>9.91629</v>
      </c>
      <c r="AR74">
        <v>15.241823999999998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36.563152619212048</v>
      </c>
      <c r="BB74">
        <f t="shared" si="1"/>
        <v>996.29426204744357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9.413199116397724</v>
      </c>
      <c r="L75">
        <v>578.4881134313647</v>
      </c>
      <c r="M75">
        <v>28.230335812485912</v>
      </c>
      <c r="N75">
        <v>36.236888879136316</v>
      </c>
      <c r="O75">
        <v>0</v>
      </c>
      <c r="P75">
        <v>38.527462230661271</v>
      </c>
      <c r="Q75">
        <v>6.3129621785173988</v>
      </c>
      <c r="R75">
        <v>13.007874322738383</v>
      </c>
      <c r="S75">
        <v>6.9085990783410152</v>
      </c>
      <c r="T75">
        <v>0</v>
      </c>
      <c r="U75">
        <v>128.47812564793699</v>
      </c>
      <c r="V75">
        <v>3.5757333333333339</v>
      </c>
      <c r="W75">
        <v>13.965423593714418</v>
      </c>
      <c r="X75">
        <v>45.262887507913675</v>
      </c>
      <c r="Y75">
        <v>0</v>
      </c>
      <c r="Z75">
        <v>2.0248799999999996</v>
      </c>
      <c r="AA75">
        <v>7.7559040000000001</v>
      </c>
      <c r="AB75">
        <v>8.0565986800000005</v>
      </c>
      <c r="AC75">
        <v>5.9383226239999995</v>
      </c>
      <c r="AD75">
        <v>5.592902640000001</v>
      </c>
      <c r="AE75">
        <v>15.167135380800001</v>
      </c>
      <c r="AF75">
        <v>2.7224999999999997</v>
      </c>
      <c r="AG75">
        <v>11.533716479999999</v>
      </c>
      <c r="AH75">
        <v>14.352656240000002</v>
      </c>
      <c r="AI75">
        <v>0</v>
      </c>
      <c r="AJ75">
        <v>0</v>
      </c>
      <c r="AK75">
        <v>15.961299999999998</v>
      </c>
      <c r="AL75">
        <v>0</v>
      </c>
      <c r="AM75">
        <v>1.6196330857142853</v>
      </c>
      <c r="AN75">
        <v>0.97563</v>
      </c>
      <c r="AO75">
        <v>0</v>
      </c>
      <c r="AP75">
        <v>1.9257529200000001</v>
      </c>
      <c r="AQ75">
        <v>9.91629</v>
      </c>
      <c r="AR75">
        <v>15.241823999999998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36.70904859801206</v>
      </c>
      <c r="BB75">
        <f t="shared" si="1"/>
        <v>1000.2697196894437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9.413199116397724</v>
      </c>
      <c r="L76">
        <v>578.4881134313647</v>
      </c>
      <c r="M76">
        <v>28.230335812485912</v>
      </c>
      <c r="N76">
        <v>36.236888879136316</v>
      </c>
      <c r="O76">
        <v>0</v>
      </c>
      <c r="P76">
        <v>38.527462230661271</v>
      </c>
      <c r="Q76">
        <v>6.3129621785173988</v>
      </c>
      <c r="R76">
        <v>13.007874322738383</v>
      </c>
      <c r="S76">
        <v>6.9085990783410152</v>
      </c>
      <c r="T76">
        <v>0</v>
      </c>
      <c r="U76">
        <v>128.47812564793699</v>
      </c>
      <c r="V76">
        <v>3.5757333333333339</v>
      </c>
      <c r="W76">
        <v>13.965423593714418</v>
      </c>
      <c r="X76">
        <v>45.262887507913675</v>
      </c>
      <c r="Y76">
        <v>0</v>
      </c>
      <c r="Z76">
        <v>2.0248799999999996</v>
      </c>
      <c r="AA76">
        <v>7.7559040000000001</v>
      </c>
      <c r="AB76">
        <v>8.0565986800000005</v>
      </c>
      <c r="AC76">
        <v>8.9164694943999994</v>
      </c>
      <c r="AD76">
        <v>5.592902640000001</v>
      </c>
      <c r="AE76">
        <v>15.167135380800001</v>
      </c>
      <c r="AF76">
        <v>2.7224999999999997</v>
      </c>
      <c r="AG76">
        <v>11.533716479999999</v>
      </c>
      <c r="AH76">
        <v>21.528984360000003</v>
      </c>
      <c r="AI76">
        <v>0</v>
      </c>
      <c r="AJ76">
        <v>0</v>
      </c>
      <c r="AK76">
        <v>15.961299999999998</v>
      </c>
      <c r="AL76">
        <v>0</v>
      </c>
      <c r="AM76">
        <v>1.6196330857142853</v>
      </c>
      <c r="AN76">
        <v>0.97563</v>
      </c>
      <c r="AO76">
        <v>0</v>
      </c>
      <c r="AP76">
        <v>0.62881728000000003</v>
      </c>
      <c r="AQ76">
        <v>9.91629</v>
      </c>
      <c r="AR76">
        <v>15.241823999999998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37.022605561212039</v>
      </c>
      <c r="BB76">
        <f t="shared" si="1"/>
        <v>1008.8137020766437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9.413199116397724</v>
      </c>
      <c r="L77">
        <v>578.4881134313647</v>
      </c>
      <c r="M77">
        <v>28.230335812485912</v>
      </c>
      <c r="N77">
        <v>36.236888879136316</v>
      </c>
      <c r="O77">
        <v>0</v>
      </c>
      <c r="P77">
        <v>38.527462230661271</v>
      </c>
      <c r="Q77">
        <v>6.3129621785173988</v>
      </c>
      <c r="R77">
        <v>13.007874322738383</v>
      </c>
      <c r="S77">
        <v>6.9085990783410152</v>
      </c>
      <c r="T77">
        <v>0</v>
      </c>
      <c r="U77">
        <v>128.47812564793699</v>
      </c>
      <c r="V77">
        <v>3.5757333333333339</v>
      </c>
      <c r="W77">
        <v>13.965423593714418</v>
      </c>
      <c r="X77">
        <v>45.262887507913675</v>
      </c>
      <c r="Y77">
        <v>0</v>
      </c>
      <c r="Z77">
        <v>2.0248799999999996</v>
      </c>
      <c r="AA77">
        <v>11.633856</v>
      </c>
      <c r="AB77">
        <v>12.121704815999999</v>
      </c>
      <c r="AC77">
        <v>8.9164694943999994</v>
      </c>
      <c r="AD77">
        <v>5.592902640000001</v>
      </c>
      <c r="AE77">
        <v>15.167135380800001</v>
      </c>
      <c r="AF77">
        <v>5.4450000000000012</v>
      </c>
      <c r="AG77">
        <v>11.533716479999999</v>
      </c>
      <c r="AH77">
        <v>28.705312479999996</v>
      </c>
      <c r="AI77">
        <v>0.78111279999999994</v>
      </c>
      <c r="AJ77">
        <v>0</v>
      </c>
      <c r="AK77">
        <v>15.961299999999998</v>
      </c>
      <c r="AL77">
        <v>0</v>
      </c>
      <c r="AM77">
        <v>3.2392661714285707</v>
      </c>
      <c r="AN77">
        <v>0.97563</v>
      </c>
      <c r="AO77">
        <v>0</v>
      </c>
      <c r="AP77">
        <v>0.62881728000000003</v>
      </c>
      <c r="AQ77">
        <v>9.91629</v>
      </c>
      <c r="AR77">
        <v>15.241823999999998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37.739194174538149</v>
      </c>
      <c r="BB77">
        <f t="shared" si="1"/>
        <v>1028.3397456050316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9.413199116397724</v>
      </c>
      <c r="L78">
        <v>578.4881134313647</v>
      </c>
      <c r="M78">
        <v>28.230335812485912</v>
      </c>
      <c r="N78">
        <v>36.236888879136316</v>
      </c>
      <c r="O78">
        <v>0</v>
      </c>
      <c r="P78">
        <v>38.527462230661271</v>
      </c>
      <c r="Q78">
        <v>6.3129621785173988</v>
      </c>
      <c r="R78">
        <v>13.007231173594134</v>
      </c>
      <c r="S78">
        <v>8.0984943418467576</v>
      </c>
      <c r="T78">
        <v>0</v>
      </c>
      <c r="U78">
        <v>128.47812564793699</v>
      </c>
      <c r="V78">
        <v>3.5757333333333339</v>
      </c>
      <c r="W78">
        <v>13.965423593714418</v>
      </c>
      <c r="X78">
        <v>45.262887507913675</v>
      </c>
      <c r="Y78">
        <v>0</v>
      </c>
      <c r="Z78">
        <v>2.0248799999999996</v>
      </c>
      <c r="AA78">
        <v>11.633856</v>
      </c>
      <c r="AB78">
        <v>12.121704815999999</v>
      </c>
      <c r="AC78">
        <v>8.9164694943999994</v>
      </c>
      <c r="AD78">
        <v>5.592902640000001</v>
      </c>
      <c r="AE78">
        <v>15.167135380800001</v>
      </c>
      <c r="AF78">
        <v>5.4450000000000012</v>
      </c>
      <c r="AG78">
        <v>11.533716479999999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4.8588992571428573</v>
      </c>
      <c r="AN78">
        <v>0.97563</v>
      </c>
      <c r="AO78">
        <v>0</v>
      </c>
      <c r="AP78">
        <v>0.62881728000000003</v>
      </c>
      <c r="AQ78">
        <v>9.91629</v>
      </c>
      <c r="AR78">
        <v>15.241823999999998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38.147973735205646</v>
      </c>
      <c r="BB78">
        <f t="shared" si="1"/>
        <v>1039.47840496444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9.413199116397724</v>
      </c>
      <c r="L79">
        <v>578.4881134313647</v>
      </c>
      <c r="M79">
        <v>28.230335812485912</v>
      </c>
      <c r="N79">
        <v>36.236888879136316</v>
      </c>
      <c r="O79">
        <v>0</v>
      </c>
      <c r="P79">
        <v>38.527462230661271</v>
      </c>
      <c r="Q79">
        <v>6.3129621785173988</v>
      </c>
      <c r="R79">
        <v>13.007231173594134</v>
      </c>
      <c r="S79">
        <v>8.0984943418467576</v>
      </c>
      <c r="T79">
        <v>0</v>
      </c>
      <c r="U79">
        <v>128.47812564793699</v>
      </c>
      <c r="V79">
        <v>3.5757333333333339</v>
      </c>
      <c r="W79">
        <v>13.965423593714418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9.0749999999999975</v>
      </c>
      <c r="AG79">
        <v>11.533716479999999</v>
      </c>
      <c r="AH79">
        <v>43.057968719999998</v>
      </c>
      <c r="AI79">
        <v>10.154466399999999</v>
      </c>
      <c r="AJ79">
        <v>0</v>
      </c>
      <c r="AK79">
        <v>15.961299999999998</v>
      </c>
      <c r="AL79">
        <v>0</v>
      </c>
      <c r="AM79">
        <v>4.8588992571428573</v>
      </c>
      <c r="AN79">
        <v>0.97563</v>
      </c>
      <c r="AO79">
        <v>0</v>
      </c>
      <c r="AP79">
        <v>0.62881728000000003</v>
      </c>
      <c r="AQ79">
        <v>9.91629</v>
      </c>
      <c r="AR79">
        <v>15.241823999999998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39.094491114164647</v>
      </c>
      <c r="BB79">
        <f t="shared" si="1"/>
        <v>1065.2696610638809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9.413199116397724</v>
      </c>
      <c r="L80">
        <v>578.4881134313647</v>
      </c>
      <c r="M80">
        <v>28.230335812485912</v>
      </c>
      <c r="N80">
        <v>36.236888879136316</v>
      </c>
      <c r="O80">
        <v>0</v>
      </c>
      <c r="P80">
        <v>38.527462230661271</v>
      </c>
      <c r="Q80">
        <v>6.3129621785173988</v>
      </c>
      <c r="R80">
        <v>13.007231173594134</v>
      </c>
      <c r="S80">
        <v>8.0984943418467576</v>
      </c>
      <c r="T80">
        <v>0</v>
      </c>
      <c r="U80">
        <v>128.47812564793699</v>
      </c>
      <c r="V80">
        <v>3.5757333333333339</v>
      </c>
      <c r="W80">
        <v>13.965423593714418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9.0749999999999975</v>
      </c>
      <c r="AG80">
        <v>11.533716479999999</v>
      </c>
      <c r="AH80">
        <v>43.057968719999998</v>
      </c>
      <c r="AI80">
        <v>15.231699599999999</v>
      </c>
      <c r="AJ80">
        <v>0</v>
      </c>
      <c r="AK80">
        <v>15.961299999999998</v>
      </c>
      <c r="AL80">
        <v>0</v>
      </c>
      <c r="AM80">
        <v>4.8588992571428573</v>
      </c>
      <c r="AN80">
        <v>0.97563</v>
      </c>
      <c r="AO80">
        <v>0</v>
      </c>
      <c r="AP80">
        <v>0.62881728000000003</v>
      </c>
      <c r="AQ80">
        <v>9.91629</v>
      </c>
      <c r="AR80">
        <v>15.241823999999998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39.274225292164651</v>
      </c>
      <c r="BB80">
        <f t="shared" si="1"/>
        <v>1070.1671600858808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578.4881134313647</v>
      </c>
      <c r="M81">
        <v>28.230335812485912</v>
      </c>
      <c r="N81">
        <v>36.236888879136316</v>
      </c>
      <c r="O81">
        <v>0</v>
      </c>
      <c r="P81">
        <v>38.527462230661271</v>
      </c>
      <c r="Q81">
        <v>6.3129621785173988</v>
      </c>
      <c r="R81">
        <v>13.007231173594134</v>
      </c>
      <c r="S81">
        <v>8.0984943418467576</v>
      </c>
      <c r="T81">
        <v>0</v>
      </c>
      <c r="U81">
        <v>128.47812564793699</v>
      </c>
      <c r="V81">
        <v>3.5757333333333339</v>
      </c>
      <c r="W81">
        <v>13.965423593714418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9.0749999999999975</v>
      </c>
      <c r="AG81">
        <v>11.533716479999999</v>
      </c>
      <c r="AH81">
        <v>43.057968719999998</v>
      </c>
      <c r="AI81">
        <v>15.231699599999999</v>
      </c>
      <c r="AJ81">
        <v>0</v>
      </c>
      <c r="AK81">
        <v>15.961299999999998</v>
      </c>
      <c r="AL81">
        <v>0</v>
      </c>
      <c r="AM81">
        <v>4.8588992571428573</v>
      </c>
      <c r="AN81">
        <v>0.97563</v>
      </c>
      <c r="AO81">
        <v>0</v>
      </c>
      <c r="AP81">
        <v>0.62881728000000003</v>
      </c>
      <c r="AQ81">
        <v>9.91629</v>
      </c>
      <c r="AR81">
        <v>15.241823999999998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39.274225292164651</v>
      </c>
      <c r="BB81">
        <f t="shared" si="1"/>
        <v>1070.1671600858808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578.4881134313647</v>
      </c>
      <c r="M82">
        <v>28.230335812485912</v>
      </c>
      <c r="N82">
        <v>36.236888879136316</v>
      </c>
      <c r="O82">
        <v>0</v>
      </c>
      <c r="P82">
        <v>38.527462230661271</v>
      </c>
      <c r="Q82">
        <v>6.3129621785173988</v>
      </c>
      <c r="R82">
        <v>13.007231173594134</v>
      </c>
      <c r="S82">
        <v>8.0984943418467576</v>
      </c>
      <c r="T82">
        <v>0</v>
      </c>
      <c r="U82">
        <v>128.47812564793699</v>
      </c>
      <c r="V82">
        <v>3.5757333333333339</v>
      </c>
      <c r="W82">
        <v>13.965423593714418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9.0749999999999975</v>
      </c>
      <c r="AG82">
        <v>11.533716479999999</v>
      </c>
      <c r="AH82">
        <v>43.057968719999998</v>
      </c>
      <c r="AI82">
        <v>15.231699599999999</v>
      </c>
      <c r="AJ82">
        <v>0</v>
      </c>
      <c r="AK82">
        <v>15.961299999999998</v>
      </c>
      <c r="AL82">
        <v>0</v>
      </c>
      <c r="AM82">
        <v>4.8588992571428573</v>
      </c>
      <c r="AN82">
        <v>0.97563</v>
      </c>
      <c r="AO82">
        <v>0</v>
      </c>
      <c r="AP82">
        <v>0.62881728000000003</v>
      </c>
      <c r="AQ82">
        <v>9.91629</v>
      </c>
      <c r="AR82">
        <v>15.241823999999998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39.274225292164651</v>
      </c>
      <c r="BB82">
        <f t="shared" si="1"/>
        <v>1070.1671600858808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578.4881134313647</v>
      </c>
      <c r="M83">
        <v>28.230335812485912</v>
      </c>
      <c r="N83">
        <v>36.236888879136316</v>
      </c>
      <c r="O83">
        <v>0</v>
      </c>
      <c r="P83">
        <v>38.527462230661271</v>
      </c>
      <c r="Q83">
        <v>6.3129621785173988</v>
      </c>
      <c r="R83">
        <v>13.007231173594134</v>
      </c>
      <c r="S83">
        <v>8.0984943418467576</v>
      </c>
      <c r="T83">
        <v>0</v>
      </c>
      <c r="U83">
        <v>128.47812564793699</v>
      </c>
      <c r="V83">
        <v>3.5757333333333339</v>
      </c>
      <c r="W83">
        <v>13.965423593714418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9.0749999999999975</v>
      </c>
      <c r="AG83">
        <v>11.533716479999999</v>
      </c>
      <c r="AH83">
        <v>43.057968719999998</v>
      </c>
      <c r="AI83">
        <v>15.231699599999999</v>
      </c>
      <c r="AJ83">
        <v>0</v>
      </c>
      <c r="AK83">
        <v>15.961299999999998</v>
      </c>
      <c r="AL83">
        <v>0</v>
      </c>
      <c r="AM83">
        <v>4.8588992571428573</v>
      </c>
      <c r="AN83">
        <v>0.97563</v>
      </c>
      <c r="AO83">
        <v>0</v>
      </c>
      <c r="AP83">
        <v>0.62881728000000003</v>
      </c>
      <c r="AQ83">
        <v>9.91629</v>
      </c>
      <c r="AR83">
        <v>15.241823999999998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39.274225292164651</v>
      </c>
      <c r="BB83">
        <f t="shared" si="1"/>
        <v>1070.1671600858808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578.4881134313647</v>
      </c>
      <c r="M84">
        <v>28.230335812485912</v>
      </c>
      <c r="N84">
        <v>36.236888879136316</v>
      </c>
      <c r="O84">
        <v>0</v>
      </c>
      <c r="P84">
        <v>38.527462230661271</v>
      </c>
      <c r="Q84">
        <v>6.3129621785173988</v>
      </c>
      <c r="R84">
        <v>13.007231173594134</v>
      </c>
      <c r="S84">
        <v>8.0984943418467576</v>
      </c>
      <c r="T84">
        <v>0</v>
      </c>
      <c r="U84">
        <v>128.47812564793699</v>
      </c>
      <c r="V84">
        <v>3.5757333333333339</v>
      </c>
      <c r="W84">
        <v>13.965423593714418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9.0749999999999975</v>
      </c>
      <c r="AG84">
        <v>11.533716479999999</v>
      </c>
      <c r="AH84">
        <v>43.057968719999998</v>
      </c>
      <c r="AI84">
        <v>15.231699599999999</v>
      </c>
      <c r="AJ84">
        <v>0</v>
      </c>
      <c r="AK84">
        <v>15.961299999999998</v>
      </c>
      <c r="AL84">
        <v>0</v>
      </c>
      <c r="AM84">
        <v>4.8588992571428573</v>
      </c>
      <c r="AN84">
        <v>0.97563</v>
      </c>
      <c r="AO84">
        <v>0</v>
      </c>
      <c r="AP84">
        <v>0.62881728000000003</v>
      </c>
      <c r="AQ84">
        <v>9.91629</v>
      </c>
      <c r="AR84">
        <v>15.241823999999998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39.255761147764652</v>
      </c>
      <c r="BB84">
        <f t="shared" si="1"/>
        <v>1069.6640396862808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578.4881134313647</v>
      </c>
      <c r="M85">
        <v>28.230335812485912</v>
      </c>
      <c r="N85">
        <v>36.236888879136316</v>
      </c>
      <c r="O85">
        <v>0</v>
      </c>
      <c r="P85">
        <v>38.527462230661271</v>
      </c>
      <c r="Q85">
        <v>6.3129621785173988</v>
      </c>
      <c r="R85">
        <v>13.007231173594134</v>
      </c>
      <c r="S85">
        <v>8.0984943418467576</v>
      </c>
      <c r="T85">
        <v>0</v>
      </c>
      <c r="U85">
        <v>120.79618494712835</v>
      </c>
      <c r="V85">
        <v>3.5757333333333339</v>
      </c>
      <c r="W85">
        <v>12.286094720496893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9.0749999999999975</v>
      </c>
      <c r="AG85">
        <v>11.533716479999999</v>
      </c>
      <c r="AH85">
        <v>43.057968719999998</v>
      </c>
      <c r="AI85">
        <v>1.9527819999999998</v>
      </c>
      <c r="AJ85">
        <v>0</v>
      </c>
      <c r="AK85">
        <v>15.961299999999998</v>
      </c>
      <c r="AL85">
        <v>0</v>
      </c>
      <c r="AM85">
        <v>4.8588992571428573</v>
      </c>
      <c r="AN85">
        <v>0.97563</v>
      </c>
      <c r="AO85">
        <v>0</v>
      </c>
      <c r="AP85">
        <v>0.62881728000000003</v>
      </c>
      <c r="AQ85">
        <v>9.91629</v>
      </c>
      <c r="AR85">
        <v>15.241823999999998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38.444002620579532</v>
      </c>
      <c r="BB85">
        <f t="shared" si="1"/>
        <v>1047.5447646394398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578.4881134313647</v>
      </c>
      <c r="M86">
        <v>28.230335812485912</v>
      </c>
      <c r="N86">
        <v>36.236888879136316</v>
      </c>
      <c r="O86">
        <v>0</v>
      </c>
      <c r="P86">
        <v>38.527462230661271</v>
      </c>
      <c r="Q86">
        <v>6.3129621785173988</v>
      </c>
      <c r="R86">
        <v>13.007231173594134</v>
      </c>
      <c r="S86">
        <v>8.0984943418467576</v>
      </c>
      <c r="T86">
        <v>0</v>
      </c>
      <c r="U86">
        <v>113.9014199547625</v>
      </c>
      <c r="V86">
        <v>3.5757333333333339</v>
      </c>
      <c r="W86">
        <v>10.243596273291924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8.9164694943999994</v>
      </c>
      <c r="AD86">
        <v>8.4088075343999993</v>
      </c>
      <c r="AE86">
        <v>15.167135380800001</v>
      </c>
      <c r="AF86">
        <v>9.0749999999999975</v>
      </c>
      <c r="AG86">
        <v>11.533716479999999</v>
      </c>
      <c r="AH86">
        <v>43.057968719999998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4.8588992571428573</v>
      </c>
      <c r="AN86">
        <v>0.97563</v>
      </c>
      <c r="AO86">
        <v>0</v>
      </c>
      <c r="AP86">
        <v>0.62881728000000003</v>
      </c>
      <c r="AQ86">
        <v>9.91629</v>
      </c>
      <c r="AR86">
        <v>15.241823999999998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38.068986283483305</v>
      </c>
      <c r="BB86">
        <f t="shared" si="1"/>
        <v>1037.326104336965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578.4881134313647</v>
      </c>
      <c r="M87">
        <v>28.230335812485912</v>
      </c>
      <c r="N87">
        <v>36.236888879136316</v>
      </c>
      <c r="O87">
        <v>0</v>
      </c>
      <c r="P87">
        <v>38.527462230661271</v>
      </c>
      <c r="Q87">
        <v>6.3129621785173988</v>
      </c>
      <c r="R87">
        <v>13.007231173594134</v>
      </c>
      <c r="S87">
        <v>8.0984943418467576</v>
      </c>
      <c r="T87">
        <v>0</v>
      </c>
      <c r="U87">
        <v>107.06751626414761</v>
      </c>
      <c r="V87">
        <v>3.5757333333333339</v>
      </c>
      <c r="W87">
        <v>10.052058172620928</v>
      </c>
      <c r="X87">
        <v>45.262887507913675</v>
      </c>
      <c r="Y87">
        <v>0</v>
      </c>
      <c r="Z87">
        <v>2.01070584</v>
      </c>
      <c r="AA87">
        <v>8.6042059999999996</v>
      </c>
      <c r="AB87">
        <v>12.121704815999999</v>
      </c>
      <c r="AC87">
        <v>8.9164694943999994</v>
      </c>
      <c r="AD87">
        <v>8.4088075343999993</v>
      </c>
      <c r="AE87">
        <v>12.595980799999998</v>
      </c>
      <c r="AF87">
        <v>8.1674999999999986</v>
      </c>
      <c r="AG87">
        <v>11.533716479999999</v>
      </c>
      <c r="AH87">
        <v>33.884180850000007</v>
      </c>
      <c r="AI87">
        <v>0</v>
      </c>
      <c r="AJ87">
        <v>0</v>
      </c>
      <c r="AK87">
        <v>15.961299999999998</v>
      </c>
      <c r="AL87">
        <v>0</v>
      </c>
      <c r="AM87">
        <v>4.8588992571428573</v>
      </c>
      <c r="AN87">
        <v>0.97563</v>
      </c>
      <c r="AO87">
        <v>2.6879361599999999E-2</v>
      </c>
      <c r="AP87">
        <v>0.62881728000000003</v>
      </c>
      <c r="AQ87">
        <v>9.91629</v>
      </c>
      <c r="AR87">
        <v>15.241823999999998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37.096081624496669</v>
      </c>
      <c r="BB87">
        <f t="shared" si="1"/>
        <v>1010.8158296354661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578.4881134313647</v>
      </c>
      <c r="M88">
        <v>28.230335812485912</v>
      </c>
      <c r="N88">
        <v>36.236888879136316</v>
      </c>
      <c r="O88">
        <v>0</v>
      </c>
      <c r="P88">
        <v>38.527462230661271</v>
      </c>
      <c r="Q88">
        <v>6.3129621785173988</v>
      </c>
      <c r="R88">
        <v>13.007231173594134</v>
      </c>
      <c r="S88">
        <v>8.0984943418467576</v>
      </c>
      <c r="T88">
        <v>0</v>
      </c>
      <c r="U88">
        <v>107.06751626414761</v>
      </c>
      <c r="V88">
        <v>3.5757333333333339</v>
      </c>
      <c r="W88">
        <v>10.052058172620928</v>
      </c>
      <c r="X88">
        <v>45.262887507913675</v>
      </c>
      <c r="Y88">
        <v>0</v>
      </c>
      <c r="Z88">
        <v>2.01070584</v>
      </c>
      <c r="AA88">
        <v>8.6042059999999996</v>
      </c>
      <c r="AB88">
        <v>12.121704815999999</v>
      </c>
      <c r="AC88">
        <v>8.9164694943999994</v>
      </c>
      <c r="AD88">
        <v>8.4088075343999993</v>
      </c>
      <c r="AE88">
        <v>12.595980799999998</v>
      </c>
      <c r="AF88">
        <v>8.1674999999999986</v>
      </c>
      <c r="AG88">
        <v>11.533716479999999</v>
      </c>
      <c r="AH88">
        <v>33.884180850000007</v>
      </c>
      <c r="AI88">
        <v>0</v>
      </c>
      <c r="AJ88">
        <v>0</v>
      </c>
      <c r="AK88">
        <v>15.961299999999998</v>
      </c>
      <c r="AL88">
        <v>0</v>
      </c>
      <c r="AM88">
        <v>4.8588992571428573</v>
      </c>
      <c r="AN88">
        <v>0.97563</v>
      </c>
      <c r="AO88">
        <v>4.7264380799999998E-2</v>
      </c>
      <c r="AP88">
        <v>0.62881728000000003</v>
      </c>
      <c r="AQ88">
        <v>9.91629</v>
      </c>
      <c r="AR88">
        <v>15.241823999999998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37.096803524896664</v>
      </c>
      <c r="BB88">
        <f t="shared" si="1"/>
        <v>1010.8354927542663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578.4881134313647</v>
      </c>
      <c r="M89">
        <v>28.230335812485912</v>
      </c>
      <c r="N89">
        <v>36.236888879136316</v>
      </c>
      <c r="O89">
        <v>0</v>
      </c>
      <c r="P89">
        <v>38.527462230661271</v>
      </c>
      <c r="Q89">
        <v>6.3129621785173988</v>
      </c>
      <c r="R89">
        <v>13.007231173594134</v>
      </c>
      <c r="S89">
        <v>8.0984943418467576</v>
      </c>
      <c r="T89">
        <v>0</v>
      </c>
      <c r="U89">
        <v>107.06751626414761</v>
      </c>
      <c r="V89">
        <v>3.5757333333333339</v>
      </c>
      <c r="W89">
        <v>10.052058172620928</v>
      </c>
      <c r="X89">
        <v>45.262887507913675</v>
      </c>
      <c r="Y89">
        <v>0</v>
      </c>
      <c r="Z89">
        <v>2.01070584</v>
      </c>
      <c r="AA89">
        <v>8.6042059999999996</v>
      </c>
      <c r="AB89">
        <v>12.121704815999999</v>
      </c>
      <c r="AC89">
        <v>8.9164694943999994</v>
      </c>
      <c r="AD89">
        <v>8.4088075343999993</v>
      </c>
      <c r="AE89">
        <v>12.595980799999998</v>
      </c>
      <c r="AF89">
        <v>8.1674999999999986</v>
      </c>
      <c r="AG89">
        <v>11.533716479999999</v>
      </c>
      <c r="AH89">
        <v>33.884180850000007</v>
      </c>
      <c r="AI89">
        <v>0</v>
      </c>
      <c r="AJ89">
        <v>0</v>
      </c>
      <c r="AK89">
        <v>15.961299999999998</v>
      </c>
      <c r="AL89">
        <v>0</v>
      </c>
      <c r="AM89">
        <v>4.8588992571428573</v>
      </c>
      <c r="AN89">
        <v>0.97563</v>
      </c>
      <c r="AO89">
        <v>9.0650196000000002E-2</v>
      </c>
      <c r="AP89">
        <v>0.62881728000000003</v>
      </c>
      <c r="AQ89">
        <v>9.91629</v>
      </c>
      <c r="AR89">
        <v>15.241823999999998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37.098339365696667</v>
      </c>
      <c r="BB89">
        <f t="shared" si="1"/>
        <v>1010.8773427286661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578.4881134313647</v>
      </c>
      <c r="M90">
        <v>28.230335812485912</v>
      </c>
      <c r="N90">
        <v>36.236888879136316</v>
      </c>
      <c r="O90">
        <v>0</v>
      </c>
      <c r="P90">
        <v>38.527462230661271</v>
      </c>
      <c r="Q90">
        <v>6.3129621785173988</v>
      </c>
      <c r="R90">
        <v>13.007231173594134</v>
      </c>
      <c r="S90">
        <v>8.0984943418467576</v>
      </c>
      <c r="T90">
        <v>0</v>
      </c>
      <c r="U90">
        <v>107.06751626414761</v>
      </c>
      <c r="V90">
        <v>3.5757333333333339</v>
      </c>
      <c r="W90">
        <v>10.052058172620928</v>
      </c>
      <c r="X90">
        <v>45.262887507913675</v>
      </c>
      <c r="Y90">
        <v>0</v>
      </c>
      <c r="Z90">
        <v>2.01070584</v>
      </c>
      <c r="AA90">
        <v>8.6042059999999996</v>
      </c>
      <c r="AB90">
        <v>12.121704815999999</v>
      </c>
      <c r="AC90">
        <v>8.9164694943999994</v>
      </c>
      <c r="AD90">
        <v>8.4088075343999993</v>
      </c>
      <c r="AE90">
        <v>12.595980799999998</v>
      </c>
      <c r="AF90">
        <v>8.1674999999999986</v>
      </c>
      <c r="AG90">
        <v>11.533716479999999</v>
      </c>
      <c r="AH90">
        <v>33.884180850000007</v>
      </c>
      <c r="AI90">
        <v>0</v>
      </c>
      <c r="AJ90">
        <v>0</v>
      </c>
      <c r="AK90">
        <v>15.961299999999998</v>
      </c>
      <c r="AL90">
        <v>0</v>
      </c>
      <c r="AM90">
        <v>4.8588992571428573</v>
      </c>
      <c r="AN90">
        <v>0.97563</v>
      </c>
      <c r="AO90">
        <v>0.16939409759999999</v>
      </c>
      <c r="AP90">
        <v>0.62881728000000003</v>
      </c>
      <c r="AQ90">
        <v>9.91629</v>
      </c>
      <c r="AR90">
        <v>15.241823999999998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37.101126643696666</v>
      </c>
      <c r="BB90">
        <f t="shared" si="1"/>
        <v>1010.9532993522662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578.4881134313647</v>
      </c>
      <c r="M91">
        <v>28.230335812485912</v>
      </c>
      <c r="N91">
        <v>36.236888879136316</v>
      </c>
      <c r="O91">
        <v>0</v>
      </c>
      <c r="P91">
        <v>38.527462230661271</v>
      </c>
      <c r="Q91">
        <v>6.3129621785173988</v>
      </c>
      <c r="R91">
        <v>13.007231173594134</v>
      </c>
      <c r="S91">
        <v>8.0984943418467576</v>
      </c>
      <c r="T91">
        <v>0</v>
      </c>
      <c r="U91">
        <v>107.06751626414761</v>
      </c>
      <c r="V91">
        <v>3.5757333333333339</v>
      </c>
      <c r="W91">
        <v>10.052058172620928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11.533716479999999</v>
      </c>
      <c r="AH91">
        <v>43.057968719999998</v>
      </c>
      <c r="AI91">
        <v>0</v>
      </c>
      <c r="AJ91">
        <v>0</v>
      </c>
      <c r="AK91">
        <v>15.961299999999998</v>
      </c>
      <c r="AL91">
        <v>0</v>
      </c>
      <c r="AM91">
        <v>4.8588992571428573</v>
      </c>
      <c r="AN91">
        <v>0.97563</v>
      </c>
      <c r="AO91">
        <v>0.16271935679999999</v>
      </c>
      <c r="AP91">
        <v>0.62881728000000003</v>
      </c>
      <c r="AQ91">
        <v>9.91629</v>
      </c>
      <c r="AR91">
        <v>15.241823999999998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37.844314465537643</v>
      </c>
      <c r="BB91">
        <f t="shared" si="1"/>
        <v>1031.2041158644249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578.4881134313647</v>
      </c>
      <c r="M92">
        <v>28.230335812485912</v>
      </c>
      <c r="N92">
        <v>36.236888879136316</v>
      </c>
      <c r="O92">
        <v>0</v>
      </c>
      <c r="P92">
        <v>38.527462230661271</v>
      </c>
      <c r="Q92">
        <v>6.3129621785173988</v>
      </c>
      <c r="R92">
        <v>13.007231173594134</v>
      </c>
      <c r="S92">
        <v>8.0984943418467576</v>
      </c>
      <c r="T92">
        <v>0</v>
      </c>
      <c r="U92">
        <v>107.06751626414761</v>
      </c>
      <c r="V92">
        <v>3.5757333333333339</v>
      </c>
      <c r="W92">
        <v>10.052058172620928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11.533716479999999</v>
      </c>
      <c r="AH92">
        <v>43.057968719999998</v>
      </c>
      <c r="AI92">
        <v>0</v>
      </c>
      <c r="AJ92">
        <v>0</v>
      </c>
      <c r="AK92">
        <v>15.961299999999998</v>
      </c>
      <c r="AL92">
        <v>0</v>
      </c>
      <c r="AM92">
        <v>4.8588992571428573</v>
      </c>
      <c r="AN92">
        <v>0.97563</v>
      </c>
      <c r="AO92">
        <v>0.1960930608</v>
      </c>
      <c r="AP92">
        <v>0.62881728000000003</v>
      </c>
      <c r="AQ92">
        <v>9.91629</v>
      </c>
      <c r="AR92">
        <v>15.241823999999998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37.845495952337636</v>
      </c>
      <c r="BB92">
        <f t="shared" si="1"/>
        <v>1031.2363080816249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578.4881134313647</v>
      </c>
      <c r="M93">
        <v>28.230335812485912</v>
      </c>
      <c r="N93">
        <v>36.236888879136316</v>
      </c>
      <c r="O93">
        <v>0</v>
      </c>
      <c r="P93">
        <v>38.527462230661271</v>
      </c>
      <c r="Q93">
        <v>6.3129621785173988</v>
      </c>
      <c r="R93">
        <v>13.007231173594134</v>
      </c>
      <c r="S93">
        <v>8.0984943418467576</v>
      </c>
      <c r="T93">
        <v>0</v>
      </c>
      <c r="U93">
        <v>107.06751626414761</v>
      </c>
      <c r="V93">
        <v>3.5757333333333339</v>
      </c>
      <c r="W93">
        <v>10.243596273291924</v>
      </c>
      <c r="X93">
        <v>45.262887507913675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11.533716479999999</v>
      </c>
      <c r="AH93">
        <v>43.057968719999998</v>
      </c>
      <c r="AI93">
        <v>0</v>
      </c>
      <c r="AJ93">
        <v>0</v>
      </c>
      <c r="AK93">
        <v>15.961299999999998</v>
      </c>
      <c r="AL93">
        <v>0</v>
      </c>
      <c r="AM93">
        <v>4.8588992571428573</v>
      </c>
      <c r="AN93">
        <v>0.97563</v>
      </c>
      <c r="AO93">
        <v>0.23343552960000005</v>
      </c>
      <c r="AP93">
        <v>0.62881728000000003</v>
      </c>
      <c r="AQ93">
        <v>9.91629</v>
      </c>
      <c r="AR93">
        <v>15.241823999999998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37.853598463635571</v>
      </c>
      <c r="BB93">
        <f t="shared" si="1"/>
        <v>1031.4570861397981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578.4881134313647</v>
      </c>
      <c r="M94">
        <v>28.230335812485912</v>
      </c>
      <c r="N94">
        <v>36.236888879136316</v>
      </c>
      <c r="O94">
        <v>0</v>
      </c>
      <c r="P94">
        <v>38.527462230661271</v>
      </c>
      <c r="Q94">
        <v>6.3129621785173988</v>
      </c>
      <c r="R94">
        <v>13.007231173594134</v>
      </c>
      <c r="S94">
        <v>8.0984943418467576</v>
      </c>
      <c r="T94">
        <v>0</v>
      </c>
      <c r="U94">
        <v>107.06751626414761</v>
      </c>
      <c r="V94">
        <v>3.5757333333333339</v>
      </c>
      <c r="W94">
        <v>10.243596273291924</v>
      </c>
      <c r="X94">
        <v>45.262887507913675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9.0749999999999975</v>
      </c>
      <c r="AG94">
        <v>11.533716479999999</v>
      </c>
      <c r="AH94">
        <v>43.057968719999998</v>
      </c>
      <c r="AI94">
        <v>0</v>
      </c>
      <c r="AJ94">
        <v>0</v>
      </c>
      <c r="AK94">
        <v>15.961299999999998</v>
      </c>
      <c r="AL94">
        <v>0</v>
      </c>
      <c r="AM94">
        <v>4.8588992571428573</v>
      </c>
      <c r="AN94">
        <v>0.97563</v>
      </c>
      <c r="AO94">
        <v>0.27853512959999999</v>
      </c>
      <c r="AP94">
        <v>0.62881728000000003</v>
      </c>
      <c r="AQ94">
        <v>9.91629</v>
      </c>
      <c r="AR94">
        <v>15.241823999999998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37.855195050835583</v>
      </c>
      <c r="BB94">
        <f t="shared" si="1"/>
        <v>1031.500589152598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578.4881134313647</v>
      </c>
      <c r="M95">
        <v>28.230335812485912</v>
      </c>
      <c r="N95">
        <v>36.236888879136316</v>
      </c>
      <c r="O95">
        <v>0</v>
      </c>
      <c r="P95">
        <v>38.527462230661271</v>
      </c>
      <c r="Q95">
        <v>6.3129621785173988</v>
      </c>
      <c r="R95">
        <v>13.007231173594134</v>
      </c>
      <c r="S95">
        <v>8.0984943418467576</v>
      </c>
      <c r="T95">
        <v>0</v>
      </c>
      <c r="U95">
        <v>107.06751626414761</v>
      </c>
      <c r="V95">
        <v>3.5757333333333339</v>
      </c>
      <c r="W95">
        <v>10.243596273291924</v>
      </c>
      <c r="X95">
        <v>45.262887507913675</v>
      </c>
      <c r="Y95">
        <v>0</v>
      </c>
      <c r="Z95">
        <v>2.0248799999999996</v>
      </c>
      <c r="AA95">
        <v>8.6042059999999996</v>
      </c>
      <c r="AB95">
        <v>12.121704815999999</v>
      </c>
      <c r="AC95">
        <v>8.9164694943999994</v>
      </c>
      <c r="AD95">
        <v>5.592902640000001</v>
      </c>
      <c r="AE95">
        <v>8.659736800000001</v>
      </c>
      <c r="AF95">
        <v>5.4450000000000012</v>
      </c>
      <c r="AG95">
        <v>11.533716479999999</v>
      </c>
      <c r="AH95">
        <v>34.864752000000003</v>
      </c>
      <c r="AI95">
        <v>0</v>
      </c>
      <c r="AJ95">
        <v>0</v>
      </c>
      <c r="AK95">
        <v>15.961299999999998</v>
      </c>
      <c r="AL95">
        <v>0</v>
      </c>
      <c r="AM95">
        <v>4.8588992571428573</v>
      </c>
      <c r="AN95">
        <v>0.97563</v>
      </c>
      <c r="AO95">
        <v>0.28620206159999995</v>
      </c>
      <c r="AP95">
        <v>0.62881728000000003</v>
      </c>
      <c r="AQ95">
        <v>9.91629</v>
      </c>
      <c r="AR95">
        <v>15.241823999999998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36.811853432676564</v>
      </c>
      <c r="BB95">
        <f t="shared" si="1"/>
        <v>1003.0710150435573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578.4881134313647</v>
      </c>
      <c r="M96">
        <v>28.230335812485912</v>
      </c>
      <c r="N96">
        <v>36.236888879136316</v>
      </c>
      <c r="O96">
        <v>0</v>
      </c>
      <c r="P96">
        <v>38.527462230661271</v>
      </c>
      <c r="Q96">
        <v>6.3129621785173988</v>
      </c>
      <c r="R96">
        <v>13.007231173594134</v>
      </c>
      <c r="S96">
        <v>8.0984943418467576</v>
      </c>
      <c r="T96">
        <v>0</v>
      </c>
      <c r="U96">
        <v>107.06751626414761</v>
      </c>
      <c r="V96">
        <v>3.5757333333333339</v>
      </c>
      <c r="W96">
        <v>10.243596273291924</v>
      </c>
      <c r="X96">
        <v>45.262887507913675</v>
      </c>
      <c r="Y96">
        <v>0</v>
      </c>
      <c r="Z96">
        <v>2.0248799999999996</v>
      </c>
      <c r="AA96">
        <v>8.6042059999999996</v>
      </c>
      <c r="AB96">
        <v>12.121704815999999</v>
      </c>
      <c r="AC96">
        <v>8.9164694943999994</v>
      </c>
      <c r="AD96">
        <v>5.592902640000001</v>
      </c>
      <c r="AE96">
        <v>8.659736800000001</v>
      </c>
      <c r="AF96">
        <v>5.4450000000000012</v>
      </c>
      <c r="AG96">
        <v>11.533716479999999</v>
      </c>
      <c r="AH96">
        <v>24.695866000000002</v>
      </c>
      <c r="AI96">
        <v>0</v>
      </c>
      <c r="AJ96">
        <v>0</v>
      </c>
      <c r="AK96">
        <v>15.961299999999998</v>
      </c>
      <c r="AL96">
        <v>0</v>
      </c>
      <c r="AM96">
        <v>4.8588992571428573</v>
      </c>
      <c r="AN96">
        <v>0.97563</v>
      </c>
      <c r="AO96">
        <v>0.29188461120000003</v>
      </c>
      <c r="AP96">
        <v>0.62881728000000003</v>
      </c>
      <c r="AQ96">
        <v>9.91629</v>
      </c>
      <c r="AR96">
        <v>15.241823999999998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36.452076129076552</v>
      </c>
      <c r="BB96">
        <f t="shared" si="1"/>
        <v>993.26758889675727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578.4881134313647</v>
      </c>
      <c r="M97">
        <v>28.230335812485912</v>
      </c>
      <c r="N97">
        <v>36.236888879136316</v>
      </c>
      <c r="O97">
        <v>0</v>
      </c>
      <c r="P97">
        <v>38.527462230661271</v>
      </c>
      <c r="Q97">
        <v>6.3129621785173988</v>
      </c>
      <c r="R97">
        <v>13.007231173594134</v>
      </c>
      <c r="S97">
        <v>8.0984943418467576</v>
      </c>
      <c r="T97">
        <v>0</v>
      </c>
      <c r="U97">
        <v>107.06751626414761</v>
      </c>
      <c r="V97">
        <v>3.5757333333333339</v>
      </c>
      <c r="W97">
        <v>10.243596273291924</v>
      </c>
      <c r="X97">
        <v>45.262887507913675</v>
      </c>
      <c r="Y97">
        <v>0</v>
      </c>
      <c r="Z97">
        <v>2.0248799999999996</v>
      </c>
      <c r="AA97">
        <v>8.6042059999999996</v>
      </c>
      <c r="AB97">
        <v>12.121704815999999</v>
      </c>
      <c r="AC97">
        <v>8.9164694943999994</v>
      </c>
      <c r="AD97">
        <v>2.8029358448000004</v>
      </c>
      <c r="AE97">
        <v>8.659736800000001</v>
      </c>
      <c r="AF97">
        <v>5.4450000000000012</v>
      </c>
      <c r="AG97">
        <v>11.533716479999999</v>
      </c>
      <c r="AH97">
        <v>17.432376000000001</v>
      </c>
      <c r="AI97">
        <v>0</v>
      </c>
      <c r="AJ97">
        <v>0</v>
      </c>
      <c r="AK97">
        <v>15.961299999999998</v>
      </c>
      <c r="AL97">
        <v>0</v>
      </c>
      <c r="AM97">
        <v>4.8588992571428573</v>
      </c>
      <c r="AN97">
        <v>0.97563</v>
      </c>
      <c r="AO97">
        <v>0.30234771840000002</v>
      </c>
      <c r="AP97">
        <v>0.47161295999999986</v>
      </c>
      <c r="AQ97">
        <v>9.91629</v>
      </c>
      <c r="AR97">
        <v>15.241823999999998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36.090989096276559</v>
      </c>
      <c r="BB97">
        <f t="shared" si="1"/>
        <v>983.42847792155726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578.4881134313647</v>
      </c>
      <c r="M98">
        <v>28.230335812485912</v>
      </c>
      <c r="N98">
        <v>36.236888879136316</v>
      </c>
      <c r="O98">
        <v>0</v>
      </c>
      <c r="P98">
        <v>38.527462230661271</v>
      </c>
      <c r="Q98">
        <v>6.3129621785173988</v>
      </c>
      <c r="R98">
        <v>13.007231173594134</v>
      </c>
      <c r="S98">
        <v>8.0984943418467576</v>
      </c>
      <c r="T98">
        <v>0</v>
      </c>
      <c r="U98">
        <v>107.06751626414761</v>
      </c>
      <c r="V98">
        <v>3.5757333333333339</v>
      </c>
      <c r="W98">
        <v>10.243596273291924</v>
      </c>
      <c r="X98">
        <v>45.262887507913675</v>
      </c>
      <c r="Y98">
        <v>0</v>
      </c>
      <c r="Z98">
        <v>2.0248799999999996</v>
      </c>
      <c r="AA98">
        <v>8.6042059999999996</v>
      </c>
      <c r="AB98">
        <v>12.121704815999999</v>
      </c>
      <c r="AC98">
        <v>8.9164694943999994</v>
      </c>
      <c r="AD98">
        <v>2.8029358448000004</v>
      </c>
      <c r="AE98">
        <v>8.659736800000001</v>
      </c>
      <c r="AF98">
        <v>5.4450000000000012</v>
      </c>
      <c r="AG98">
        <v>11.533716479999999</v>
      </c>
      <c r="AH98">
        <v>11.621584000000002</v>
      </c>
      <c r="AI98">
        <v>0</v>
      </c>
      <c r="AJ98">
        <v>0</v>
      </c>
      <c r="AK98">
        <v>15.961299999999998</v>
      </c>
      <c r="AL98">
        <v>0</v>
      </c>
      <c r="AM98">
        <v>4.8588992571428573</v>
      </c>
      <c r="AN98">
        <v>0.97563</v>
      </c>
      <c r="AO98">
        <v>0.30757927199999996</v>
      </c>
      <c r="AP98">
        <v>0.47161295999999986</v>
      </c>
      <c r="AQ98">
        <v>9.91629</v>
      </c>
      <c r="AR98">
        <v>15.241823999999998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35.885472366676552</v>
      </c>
      <c r="BB98">
        <f t="shared" si="1"/>
        <v>977.82843420475717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0.22591677879354588</v>
      </c>
      <c r="L99">
        <f t="shared" si="2"/>
        <v>13.883714722352732</v>
      </c>
      <c r="M99">
        <f t="shared" si="2"/>
        <v>0.67752805949966188</v>
      </c>
      <c r="N99">
        <f t="shared" si="2"/>
        <v>0.8696853330992701</v>
      </c>
      <c r="O99">
        <f t="shared" si="2"/>
        <v>0</v>
      </c>
      <c r="P99">
        <f t="shared" si="2"/>
        <v>0.92465909353586839</v>
      </c>
      <c r="Q99">
        <f t="shared" si="2"/>
        <v>0.14378455624914918</v>
      </c>
      <c r="R99">
        <f t="shared" si="2"/>
        <v>0.28308982155763213</v>
      </c>
      <c r="S99">
        <f t="shared" si="2"/>
        <v>0.17197380914758645</v>
      </c>
      <c r="T99">
        <f t="shared" si="2"/>
        <v>0</v>
      </c>
      <c r="U99">
        <f t="shared" si="2"/>
        <v>3.0136785258006222</v>
      </c>
      <c r="V99">
        <f t="shared" si="2"/>
        <v>8.5817600000000188E-2</v>
      </c>
      <c r="W99">
        <f t="shared" si="2"/>
        <v>0.32634797933676135</v>
      </c>
      <c r="X99">
        <f t="shared" si="2"/>
        <v>1.0863093001899271</v>
      </c>
      <c r="Y99">
        <f t="shared" si="2"/>
        <v>0</v>
      </c>
      <c r="Z99">
        <f t="shared" si="2"/>
        <v>7.7968004400000068E-2</v>
      </c>
      <c r="AA99">
        <f t="shared" si="2"/>
        <v>0.11634486167199994</v>
      </c>
      <c r="AB99">
        <f t="shared" si="2"/>
        <v>0.16728075335399994</v>
      </c>
      <c r="AC99">
        <f t="shared" si="2"/>
        <v>0.12327186140880016</v>
      </c>
      <c r="AD99">
        <f t="shared" si="2"/>
        <v>9.7257739930000045E-2</v>
      </c>
      <c r="AE99">
        <f t="shared" si="2"/>
        <v>0.29144147388200009</v>
      </c>
      <c r="AF99">
        <f t="shared" si="2"/>
        <v>9.392624999999992E-2</v>
      </c>
      <c r="AG99">
        <f t="shared" si="2"/>
        <v>0.27680919551999966</v>
      </c>
      <c r="AH99">
        <f t="shared" si="2"/>
        <v>0.35881640599999987</v>
      </c>
      <c r="AI99">
        <f t="shared" si="2"/>
        <v>4.5988016100000001E-2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5.3169773015873042E-2</v>
      </c>
      <c r="AN99">
        <f t="shared" si="2"/>
        <v>2.3262079999999966E-2</v>
      </c>
      <c r="AO99">
        <f t="shared" si="2"/>
        <v>2.3574688409999981E-3</v>
      </c>
      <c r="AP99">
        <f t="shared" si="2"/>
        <v>1.8176749500000026E-2</v>
      </c>
      <c r="AQ99">
        <f t="shared" si="2"/>
        <v>0.13577875250000002</v>
      </c>
      <c r="AR99">
        <f t="shared" si="2"/>
        <v>0.36885214079999928</v>
      </c>
      <c r="AS99">
        <f t="shared" si="2"/>
        <v>0.22530768014819974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0.86919695094372351</v>
      </c>
      <c r="BB99">
        <f t="shared" si="1"/>
        <v>23.684389035690895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14.996760999999999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0.53088499999999961</v>
      </c>
      <c r="BB3">
        <f>SUM(B3:AZ3)-BA3</f>
        <v>14.465876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0.53088499999999961</v>
      </c>
      <c r="BB4">
        <f t="shared" ref="BB4:BB67" si="0">SUM(B4:AZ4)-BA4</f>
        <v>14.465876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14.978827000000001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0.53025000000000055</v>
      </c>
      <c r="BB5">
        <f t="shared" si="0"/>
        <v>14.448577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14.613886000000001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0.51733200000000146</v>
      </c>
      <c r="BB6">
        <f t="shared" si="0"/>
        <v>14.096553999999999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14.171372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0.50166699999999942</v>
      </c>
      <c r="BB7">
        <f t="shared" si="0"/>
        <v>13.669705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9.8723030000000005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0.34947999999999979</v>
      </c>
      <c r="BB8">
        <f t="shared" si="0"/>
        <v>9.5228230000000007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14.010603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0.49597499999999961</v>
      </c>
      <c r="BB9">
        <f t="shared" si="0"/>
        <v>13.514628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14.094224000000001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0.49893600000000049</v>
      </c>
      <c r="BB10">
        <f t="shared" si="0"/>
        <v>13.595288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14.933621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0.52865000000000073</v>
      </c>
      <c r="BB11">
        <f t="shared" si="0"/>
        <v>14.404971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14.212440000000001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0.5031200000000009</v>
      </c>
      <c r="BB12">
        <f t="shared" si="0"/>
        <v>13.70932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14.996760999999999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0.53088499999999961</v>
      </c>
      <c r="BB13">
        <f t="shared" si="0"/>
        <v>14.465876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14.065996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0.49793600000000104</v>
      </c>
      <c r="BB14">
        <f t="shared" si="0"/>
        <v>13.568059999999999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11.025278999999999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0.39029500000000006</v>
      </c>
      <c r="BB15">
        <f t="shared" si="0"/>
        <v>10.634983999999999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14.996760999999999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0.53088499999999961</v>
      </c>
      <c r="BB16">
        <f t="shared" si="0"/>
        <v>14.465876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0.53088499999999961</v>
      </c>
      <c r="BB17">
        <f t="shared" si="0"/>
        <v>14.465876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0.53088499999999961</v>
      </c>
      <c r="BB18">
        <f t="shared" si="0"/>
        <v>14.465876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14.996760999999999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0.53088499999999961</v>
      </c>
      <c r="BB19">
        <f t="shared" si="0"/>
        <v>14.465876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14.162458000000001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0.50135100000000143</v>
      </c>
      <c r="BB20">
        <f t="shared" si="0"/>
        <v>13.661106999999999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0.53088499999999961</v>
      </c>
      <c r="BB21">
        <f t="shared" si="0"/>
        <v>14.465876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13.152105000000001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0.4655850000000008</v>
      </c>
      <c r="BB22">
        <f t="shared" si="0"/>
        <v>12.68652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0.53088499999999961</v>
      </c>
      <c r="BB23">
        <f t="shared" si="0"/>
        <v>14.465876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0.53088499999999961</v>
      </c>
      <c r="BB24">
        <f t="shared" si="0"/>
        <v>14.465876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0.53088499999999961</v>
      </c>
      <c r="BB25">
        <f t="shared" si="0"/>
        <v>14.465876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0.53088499999999961</v>
      </c>
      <c r="BB26">
        <f t="shared" si="0"/>
        <v>14.465876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0.53088499999999961</v>
      </c>
      <c r="BB27">
        <f t="shared" si="0"/>
        <v>14.465876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0.53088499999999961</v>
      </c>
      <c r="BB28">
        <f t="shared" si="0"/>
        <v>14.465876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0.53088499999999961</v>
      </c>
      <c r="BB29">
        <f t="shared" si="0"/>
        <v>14.465876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0.53088499999999961</v>
      </c>
      <c r="BB30">
        <f t="shared" si="0"/>
        <v>14.465876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0.53088499999999961</v>
      </c>
      <c r="BB31">
        <f t="shared" si="0"/>
        <v>14.465876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0.53088499999999961</v>
      </c>
      <c r="BB32">
        <f t="shared" si="0"/>
        <v>14.465876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0.53088499999999961</v>
      </c>
      <c r="BB33">
        <f t="shared" si="0"/>
        <v>14.465876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0.53088499999999961</v>
      </c>
      <c r="BB34">
        <f t="shared" si="0"/>
        <v>14.465876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0.53088499999999961</v>
      </c>
      <c r="BB35">
        <f t="shared" si="0"/>
        <v>14.465876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14.50798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0.51358199999999954</v>
      </c>
      <c r="BB36">
        <f t="shared" si="0"/>
        <v>13.994398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0.53088499999999961</v>
      </c>
      <c r="BB37">
        <f t="shared" si="0"/>
        <v>14.465876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0.53088499999999961</v>
      </c>
      <c r="BB38">
        <f t="shared" si="0"/>
        <v>14.465876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0.53088499999999961</v>
      </c>
      <c r="BB39">
        <f t="shared" si="0"/>
        <v>14.465876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0.53088499999999961</v>
      </c>
      <c r="BB40">
        <f t="shared" si="0"/>
        <v>14.465876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0.53088499999999961</v>
      </c>
      <c r="BB41">
        <f t="shared" si="0"/>
        <v>14.465876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0.53088499999999961</v>
      </c>
      <c r="BB42">
        <f t="shared" si="0"/>
        <v>14.465876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0.53088499999999961</v>
      </c>
      <c r="BB43">
        <f t="shared" si="0"/>
        <v>14.465876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0.53088499999999961</v>
      </c>
      <c r="BB44">
        <f t="shared" si="0"/>
        <v>14.465876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0.53088499999999961</v>
      </c>
      <c r="BB45">
        <f t="shared" si="0"/>
        <v>14.465876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0.53088499999999961</v>
      </c>
      <c r="BB46">
        <f t="shared" si="0"/>
        <v>14.465876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0.53088499999999961</v>
      </c>
      <c r="BB47">
        <f t="shared" si="0"/>
        <v>14.465876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14.389551000000001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0.50939000000000156</v>
      </c>
      <c r="BB48">
        <f t="shared" si="0"/>
        <v>13.880160999999999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0.53088499999999961</v>
      </c>
      <c r="BB49">
        <f t="shared" si="0"/>
        <v>14.465876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13.796243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0.48838700000000124</v>
      </c>
      <c r="BB50">
        <f t="shared" si="0"/>
        <v>13.307855999999999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0.53088499999999961</v>
      </c>
      <c r="BB51">
        <f t="shared" si="0"/>
        <v>14.465876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0.53088499999999961</v>
      </c>
      <c r="BB52">
        <f t="shared" si="0"/>
        <v>14.465876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0.53088499999999961</v>
      </c>
      <c r="BB53">
        <f t="shared" si="0"/>
        <v>14.465876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0.53088499999999961</v>
      </c>
      <c r="BB54">
        <f t="shared" si="0"/>
        <v>14.465876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0.53088499999999961</v>
      </c>
      <c r="BB55">
        <f t="shared" si="0"/>
        <v>14.465876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0.53088499999999961</v>
      </c>
      <c r="BB56">
        <f t="shared" si="0"/>
        <v>14.465876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0.53088499999999961</v>
      </c>
      <c r="BB57">
        <f t="shared" si="0"/>
        <v>14.465876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14.792907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0.52366899999999994</v>
      </c>
      <c r="BB58">
        <f t="shared" si="0"/>
        <v>14.269238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14.996760999999999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0.53088499999999961</v>
      </c>
      <c r="BB59">
        <f t="shared" si="0"/>
        <v>14.465876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0.53088499999999961</v>
      </c>
      <c r="BB60">
        <f t="shared" si="0"/>
        <v>14.465876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0.53088499999999961</v>
      </c>
      <c r="BB61">
        <f t="shared" si="0"/>
        <v>14.465876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0.53088499999999961</v>
      </c>
      <c r="BB62">
        <f t="shared" si="0"/>
        <v>14.465876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0.53088499999999961</v>
      </c>
      <c r="BB63">
        <f t="shared" si="0"/>
        <v>14.465876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14.186335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0.50219599999999964</v>
      </c>
      <c r="BB64">
        <f t="shared" si="0"/>
        <v>13.684139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0.53088499999999961</v>
      </c>
      <c r="BB65">
        <f t="shared" si="0"/>
        <v>14.465876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0.53088499999999961</v>
      </c>
      <c r="BB66">
        <f t="shared" si="0"/>
        <v>14.465876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0.53088499999999961</v>
      </c>
      <c r="BB67">
        <f t="shared" si="0"/>
        <v>14.465876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0.53088499999999961</v>
      </c>
      <c r="BB68">
        <f t="shared" ref="BB68:BB99" si="1">SUM(B68:AZ68)-BA68</f>
        <v>14.465876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0.53088499999999961</v>
      </c>
      <c r="BB69">
        <f t="shared" si="1"/>
        <v>14.465876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0.53088499999999961</v>
      </c>
      <c r="BB70">
        <f t="shared" si="1"/>
        <v>14.465876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14.585552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0.5163290000000007</v>
      </c>
      <c r="BB71">
        <f t="shared" si="1"/>
        <v>14.069222999999999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0.53088499999999961</v>
      </c>
      <c r="BB72">
        <f t="shared" si="1"/>
        <v>14.465876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0.53088499999999961</v>
      </c>
      <c r="BB73">
        <f t="shared" si="1"/>
        <v>14.465876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0.53088499999999961</v>
      </c>
      <c r="BB74">
        <f t="shared" si="1"/>
        <v>14.465876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0.53088499999999961</v>
      </c>
      <c r="BB75">
        <f t="shared" si="1"/>
        <v>14.465876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0.53088499999999961</v>
      </c>
      <c r="BB76">
        <f t="shared" si="1"/>
        <v>14.465876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0.53088499999999961</v>
      </c>
      <c r="BB77">
        <f t="shared" si="1"/>
        <v>14.465876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14.063556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0.49784999999999968</v>
      </c>
      <c r="BB78">
        <f t="shared" si="1"/>
        <v>13.565706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0.53088499999999961</v>
      </c>
      <c r="BB79">
        <f t="shared" si="1"/>
        <v>14.465876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0.53088499999999961</v>
      </c>
      <c r="BB80">
        <f t="shared" si="1"/>
        <v>14.465876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0.53088499999999961</v>
      </c>
      <c r="BB81">
        <f t="shared" si="1"/>
        <v>14.465876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0.53088499999999961</v>
      </c>
      <c r="BB82">
        <f t="shared" si="1"/>
        <v>14.465876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0.53088499999999961</v>
      </c>
      <c r="BB83">
        <f t="shared" si="1"/>
        <v>14.465876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0.53088499999999961</v>
      </c>
      <c r="BB84">
        <f t="shared" si="1"/>
        <v>14.465876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14.996760999999999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0.53088499999999961</v>
      </c>
      <c r="BB85">
        <f t="shared" si="1"/>
        <v>14.465876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0.53088499999999961</v>
      </c>
      <c r="BB86">
        <f t="shared" si="1"/>
        <v>14.465876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0.53088499999999961</v>
      </c>
      <c r="BB87">
        <f t="shared" si="1"/>
        <v>14.465876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0.53088499999999961</v>
      </c>
      <c r="BB88">
        <f t="shared" si="1"/>
        <v>14.465876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0.53088499999999961</v>
      </c>
      <c r="BB89">
        <f t="shared" si="1"/>
        <v>14.465876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0.53088499999999961</v>
      </c>
      <c r="BB90">
        <f t="shared" si="1"/>
        <v>14.465876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0.53088499999999961</v>
      </c>
      <c r="BB91">
        <f t="shared" si="1"/>
        <v>14.465876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14.750142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0.5221549999999997</v>
      </c>
      <c r="BB92">
        <f t="shared" si="1"/>
        <v>14.227987000000001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0.53088499999999961</v>
      </c>
      <c r="BB93">
        <f t="shared" si="1"/>
        <v>14.465876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0.53088499999999961</v>
      </c>
      <c r="BB94">
        <f t="shared" si="1"/>
        <v>14.465876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0.53088499999999961</v>
      </c>
      <c r="BB95">
        <f t="shared" si="1"/>
        <v>14.465876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0.53088499999999961</v>
      </c>
      <c r="BB96">
        <f t="shared" si="1"/>
        <v>14.465876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14.996760999999999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0.53088499999999961</v>
      </c>
      <c r="BB97">
        <f t="shared" si="1"/>
        <v>14.465876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14.996760999999999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0.53088499999999961</v>
      </c>
      <c r="BB98">
        <f t="shared" si="1"/>
        <v>14.465876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0.35452980400000056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1.2550348749999969E-2</v>
      </c>
      <c r="BB99">
        <f t="shared" si="1"/>
        <v>0.34197945525000056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494.2</v>
      </c>
      <c r="L3" s="198">
        <v>9.65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7.86</v>
      </c>
      <c r="R3" s="198">
        <v>15.4</v>
      </c>
      <c r="S3" s="198">
        <v>9.5399999999999991</v>
      </c>
      <c r="T3" s="198">
        <v>0</v>
      </c>
      <c r="U3" s="198">
        <v>59.91</v>
      </c>
      <c r="V3" s="198">
        <v>4.9400000000000004</v>
      </c>
      <c r="W3" s="198">
        <v>19.29</v>
      </c>
      <c r="X3" s="198">
        <v>62.49</v>
      </c>
      <c r="Y3" s="198">
        <v>0</v>
      </c>
      <c r="Z3" s="198">
        <v>116.71</v>
      </c>
      <c r="AA3" s="198">
        <v>29.65</v>
      </c>
      <c r="AB3" s="198">
        <v>0</v>
      </c>
      <c r="AC3" s="198">
        <v>9.58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11.95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174.27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494.2</v>
      </c>
      <c r="L4" s="198">
        <v>9.65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7.86</v>
      </c>
      <c r="R4" s="198">
        <v>15.4</v>
      </c>
      <c r="S4" s="198">
        <v>9.5399999999999991</v>
      </c>
      <c r="T4" s="198">
        <v>0</v>
      </c>
      <c r="U4" s="198">
        <v>59.91</v>
      </c>
      <c r="V4" s="198">
        <v>4.9400000000000004</v>
      </c>
      <c r="W4" s="198">
        <v>19.29</v>
      </c>
      <c r="X4" s="198">
        <v>62.49</v>
      </c>
      <c r="Y4" s="198">
        <v>0</v>
      </c>
      <c r="Z4" s="198">
        <v>116.71</v>
      </c>
      <c r="AA4" s="198">
        <v>29.65</v>
      </c>
      <c r="AB4" s="198">
        <v>0</v>
      </c>
      <c r="AC4" s="198">
        <v>9.58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13.2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174.27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494.2</v>
      </c>
      <c r="L5" s="198">
        <v>9.65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7.86</v>
      </c>
      <c r="R5" s="198">
        <v>13.74</v>
      </c>
      <c r="S5" s="198">
        <v>9.5399999999999991</v>
      </c>
      <c r="T5" s="198">
        <v>0</v>
      </c>
      <c r="U5" s="198">
        <v>59.91</v>
      </c>
      <c r="V5" s="198">
        <v>4.9400000000000004</v>
      </c>
      <c r="W5" s="198">
        <v>19.29</v>
      </c>
      <c r="X5" s="198">
        <v>62.49</v>
      </c>
      <c r="Y5" s="198">
        <v>0</v>
      </c>
      <c r="Z5" s="198">
        <v>116.71</v>
      </c>
      <c r="AA5" s="198">
        <v>29.65</v>
      </c>
      <c r="AB5" s="198">
        <v>0</v>
      </c>
      <c r="AC5" s="198">
        <v>9.58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14.77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194.61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494.2</v>
      </c>
      <c r="L6" s="198">
        <v>9.65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7.86</v>
      </c>
      <c r="R6" s="198">
        <v>13.74</v>
      </c>
      <c r="S6" s="198">
        <v>9.5399999999999991</v>
      </c>
      <c r="T6" s="198">
        <v>0</v>
      </c>
      <c r="U6" s="198">
        <v>59.91</v>
      </c>
      <c r="V6" s="198">
        <v>4.9400000000000004</v>
      </c>
      <c r="W6" s="198">
        <v>19.29</v>
      </c>
      <c r="X6" s="198">
        <v>62.49</v>
      </c>
      <c r="Y6" s="198">
        <v>0</v>
      </c>
      <c r="Z6" s="198">
        <v>116.71</v>
      </c>
      <c r="AA6" s="198">
        <v>29.65</v>
      </c>
      <c r="AB6" s="198">
        <v>0</v>
      </c>
      <c r="AC6" s="198">
        <v>9.58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14.77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186.7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494.2</v>
      </c>
      <c r="L7" s="198">
        <v>9.65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7.86</v>
      </c>
      <c r="R7" s="198">
        <v>13.74</v>
      </c>
      <c r="S7" s="198">
        <v>9.5399999999999991</v>
      </c>
      <c r="T7" s="198">
        <v>0</v>
      </c>
      <c r="U7" s="198">
        <v>59.91</v>
      </c>
      <c r="V7" s="198">
        <v>4.9400000000000004</v>
      </c>
      <c r="W7" s="198">
        <v>19.29</v>
      </c>
      <c r="X7" s="198">
        <v>62.49</v>
      </c>
      <c r="Y7" s="198">
        <v>0</v>
      </c>
      <c r="Z7" s="198">
        <v>116.71</v>
      </c>
      <c r="AA7" s="198">
        <v>29.65</v>
      </c>
      <c r="AB7" s="198">
        <v>0</v>
      </c>
      <c r="AC7" s="198">
        <v>9.58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11.46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171.44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494.2</v>
      </c>
      <c r="L8" s="198">
        <v>9.65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7.86</v>
      </c>
      <c r="R8" s="198">
        <v>13.74</v>
      </c>
      <c r="S8" s="198">
        <v>9.5399999999999991</v>
      </c>
      <c r="T8" s="198">
        <v>0</v>
      </c>
      <c r="U8" s="198">
        <v>59.91</v>
      </c>
      <c r="V8" s="198">
        <v>4.9400000000000004</v>
      </c>
      <c r="W8" s="198">
        <v>19.29</v>
      </c>
      <c r="X8" s="198">
        <v>62.49</v>
      </c>
      <c r="Y8" s="198">
        <v>0</v>
      </c>
      <c r="Z8" s="198">
        <v>116.71</v>
      </c>
      <c r="AA8" s="198">
        <v>29.65</v>
      </c>
      <c r="AB8" s="198">
        <v>0</v>
      </c>
      <c r="AC8" s="198">
        <v>9.58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11.95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176.81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494.2</v>
      </c>
      <c r="L9" s="198">
        <v>9.65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7.86</v>
      </c>
      <c r="R9" s="198">
        <v>13.74</v>
      </c>
      <c r="S9" s="198">
        <v>9.5399999999999991</v>
      </c>
      <c r="T9" s="198">
        <v>0</v>
      </c>
      <c r="U9" s="198">
        <v>59.91</v>
      </c>
      <c r="V9" s="198">
        <v>4.9400000000000004</v>
      </c>
      <c r="W9" s="198">
        <v>19.29</v>
      </c>
      <c r="X9" s="198">
        <v>62.49</v>
      </c>
      <c r="Y9" s="198">
        <v>0</v>
      </c>
      <c r="Z9" s="198">
        <v>116.71</v>
      </c>
      <c r="AA9" s="198">
        <v>29.65</v>
      </c>
      <c r="AB9" s="198">
        <v>0</v>
      </c>
      <c r="AC9" s="198">
        <v>9.58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11.74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176.81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494.2</v>
      </c>
      <c r="L10" s="198">
        <v>9.65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7.86</v>
      </c>
      <c r="R10" s="198">
        <v>13.74</v>
      </c>
      <c r="S10" s="198">
        <v>9.5399999999999991</v>
      </c>
      <c r="T10" s="198">
        <v>0</v>
      </c>
      <c r="U10" s="198">
        <v>59.91</v>
      </c>
      <c r="V10" s="198">
        <v>4.9400000000000004</v>
      </c>
      <c r="W10" s="198">
        <v>19.29</v>
      </c>
      <c r="X10" s="198">
        <v>62.49</v>
      </c>
      <c r="Y10" s="198">
        <v>0</v>
      </c>
      <c r="Z10" s="198">
        <v>116.71</v>
      </c>
      <c r="AA10" s="198">
        <v>29.65</v>
      </c>
      <c r="AB10" s="198">
        <v>0</v>
      </c>
      <c r="AC10" s="198">
        <v>9.58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11.74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176.81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494.2</v>
      </c>
      <c r="L11" s="198">
        <v>9.65</v>
      </c>
      <c r="M11" s="198">
        <v>61.51</v>
      </c>
      <c r="N11" s="198">
        <v>50.04</v>
      </c>
      <c r="O11" s="198">
        <v>70.69</v>
      </c>
      <c r="P11" s="198">
        <v>23.94</v>
      </c>
      <c r="Q11" s="198">
        <v>7.86</v>
      </c>
      <c r="R11" s="198">
        <v>13.74</v>
      </c>
      <c r="S11" s="198">
        <v>9.5399999999999991</v>
      </c>
      <c r="T11" s="198">
        <v>0</v>
      </c>
      <c r="U11" s="198">
        <v>59.91</v>
      </c>
      <c r="V11" s="198">
        <v>4.9400000000000004</v>
      </c>
      <c r="W11" s="198">
        <v>19.66</v>
      </c>
      <c r="X11" s="198">
        <v>62.49</v>
      </c>
      <c r="Y11" s="198">
        <v>0</v>
      </c>
      <c r="Z11" s="198">
        <v>116.71</v>
      </c>
      <c r="AA11" s="198">
        <v>29.65</v>
      </c>
      <c r="AB11" s="198">
        <v>0</v>
      </c>
      <c r="AC11" s="198">
        <v>9.58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11.74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192.12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494.2</v>
      </c>
      <c r="L12" s="198">
        <v>9.65</v>
      </c>
      <c r="M12" s="198">
        <v>61.51</v>
      </c>
      <c r="N12" s="198">
        <v>50.04</v>
      </c>
      <c r="O12" s="198">
        <v>70.69</v>
      </c>
      <c r="P12" s="198">
        <v>23.94</v>
      </c>
      <c r="Q12" s="198">
        <v>7.86</v>
      </c>
      <c r="R12" s="198">
        <v>13.74</v>
      </c>
      <c r="S12" s="198">
        <v>9.5399999999999991</v>
      </c>
      <c r="T12" s="198">
        <v>0</v>
      </c>
      <c r="U12" s="198">
        <v>59.91</v>
      </c>
      <c r="V12" s="198">
        <v>4.9400000000000004</v>
      </c>
      <c r="W12" s="198">
        <v>19.66</v>
      </c>
      <c r="X12" s="198">
        <v>62.49</v>
      </c>
      <c r="Y12" s="198">
        <v>0</v>
      </c>
      <c r="Z12" s="198">
        <v>116.71</v>
      </c>
      <c r="AA12" s="198">
        <v>29.65</v>
      </c>
      <c r="AB12" s="198">
        <v>0</v>
      </c>
      <c r="AC12" s="198">
        <v>9.58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11.74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192.12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494.2</v>
      </c>
      <c r="L13" s="198">
        <v>9.65</v>
      </c>
      <c r="M13" s="198">
        <v>61.51</v>
      </c>
      <c r="N13" s="198">
        <v>50.04</v>
      </c>
      <c r="O13" s="198">
        <v>70.69</v>
      </c>
      <c r="P13" s="198">
        <v>23.94</v>
      </c>
      <c r="Q13" s="198">
        <v>7.86</v>
      </c>
      <c r="R13" s="198">
        <v>13.74</v>
      </c>
      <c r="S13" s="198">
        <v>9.5399999999999991</v>
      </c>
      <c r="T13" s="198">
        <v>0</v>
      </c>
      <c r="U13" s="198">
        <v>59.91</v>
      </c>
      <c r="V13" s="198">
        <v>4.9400000000000004</v>
      </c>
      <c r="W13" s="198">
        <v>19.66</v>
      </c>
      <c r="X13" s="198">
        <v>62.49</v>
      </c>
      <c r="Y13" s="198">
        <v>0</v>
      </c>
      <c r="Z13" s="198">
        <v>116.71</v>
      </c>
      <c r="AA13" s="198">
        <v>29.65</v>
      </c>
      <c r="AB13" s="198">
        <v>0</v>
      </c>
      <c r="AC13" s="198">
        <v>9.58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11.39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185.51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494.2</v>
      </c>
      <c r="L14" s="198">
        <v>9.65</v>
      </c>
      <c r="M14" s="198">
        <v>61.51</v>
      </c>
      <c r="N14" s="198">
        <v>50.04</v>
      </c>
      <c r="O14" s="198">
        <v>70.69</v>
      </c>
      <c r="P14" s="198">
        <v>23.94</v>
      </c>
      <c r="Q14" s="198">
        <v>7.86</v>
      </c>
      <c r="R14" s="198">
        <v>13.74</v>
      </c>
      <c r="S14" s="198">
        <v>9.5399999999999991</v>
      </c>
      <c r="T14" s="198">
        <v>0</v>
      </c>
      <c r="U14" s="198">
        <v>59.91</v>
      </c>
      <c r="V14" s="198">
        <v>4.9400000000000004</v>
      </c>
      <c r="W14" s="198">
        <v>19.66</v>
      </c>
      <c r="X14" s="198">
        <v>62.49</v>
      </c>
      <c r="Y14" s="198">
        <v>0</v>
      </c>
      <c r="Z14" s="198">
        <v>116.71</v>
      </c>
      <c r="AA14" s="198">
        <v>29.65</v>
      </c>
      <c r="AB14" s="198">
        <v>0</v>
      </c>
      <c r="AC14" s="198">
        <v>9.58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11.74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192.12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494.2</v>
      </c>
      <c r="L15" s="198">
        <v>9.65</v>
      </c>
      <c r="M15" s="198">
        <v>61.51</v>
      </c>
      <c r="N15" s="198">
        <v>50.04</v>
      </c>
      <c r="O15" s="198">
        <v>70.69</v>
      </c>
      <c r="P15" s="198">
        <v>23.94</v>
      </c>
      <c r="Q15" s="198">
        <v>7.86</v>
      </c>
      <c r="R15" s="198">
        <v>13.74</v>
      </c>
      <c r="S15" s="198">
        <v>9.5399999999999991</v>
      </c>
      <c r="T15" s="198">
        <v>0</v>
      </c>
      <c r="U15" s="198">
        <v>59.91</v>
      </c>
      <c r="V15" s="198">
        <v>4.9400000000000004</v>
      </c>
      <c r="W15" s="198">
        <v>19.66</v>
      </c>
      <c r="X15" s="198">
        <v>62.49</v>
      </c>
      <c r="Y15" s="198">
        <v>0</v>
      </c>
      <c r="Z15" s="198">
        <v>116.71</v>
      </c>
      <c r="AA15" s="198">
        <v>29.65</v>
      </c>
      <c r="AB15" s="198">
        <v>0</v>
      </c>
      <c r="AC15" s="198">
        <v>9.58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12.16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192.12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494.2</v>
      </c>
      <c r="L16" s="198">
        <v>9.65</v>
      </c>
      <c r="M16" s="198">
        <v>61.51</v>
      </c>
      <c r="N16" s="198">
        <v>50.04</v>
      </c>
      <c r="O16" s="198">
        <v>70.69</v>
      </c>
      <c r="P16" s="198">
        <v>23.94</v>
      </c>
      <c r="Q16" s="198">
        <v>7.86</v>
      </c>
      <c r="R16" s="198">
        <v>13.74</v>
      </c>
      <c r="S16" s="198">
        <v>9.5399999999999991</v>
      </c>
      <c r="T16" s="198">
        <v>0</v>
      </c>
      <c r="U16" s="198">
        <v>59.91</v>
      </c>
      <c r="V16" s="198">
        <v>4.9400000000000004</v>
      </c>
      <c r="W16" s="198">
        <v>19.66</v>
      </c>
      <c r="X16" s="198">
        <v>62.49</v>
      </c>
      <c r="Y16" s="198">
        <v>0</v>
      </c>
      <c r="Z16" s="198">
        <v>116.71</v>
      </c>
      <c r="AA16" s="198">
        <v>29.65</v>
      </c>
      <c r="AB16" s="198">
        <v>0</v>
      </c>
      <c r="AC16" s="198">
        <v>9.58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11.74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192.12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494.2</v>
      </c>
      <c r="L17" s="198">
        <v>9.65</v>
      </c>
      <c r="M17" s="198">
        <v>61.51</v>
      </c>
      <c r="N17" s="198">
        <v>50.04</v>
      </c>
      <c r="O17" s="198">
        <v>70.69</v>
      </c>
      <c r="P17" s="198">
        <v>23.94</v>
      </c>
      <c r="Q17" s="198">
        <v>7.86</v>
      </c>
      <c r="R17" s="198">
        <v>13.74</v>
      </c>
      <c r="S17" s="198">
        <v>9.5399999999999991</v>
      </c>
      <c r="T17" s="198">
        <v>0</v>
      </c>
      <c r="U17" s="198">
        <v>59.91</v>
      </c>
      <c r="V17" s="198">
        <v>4.9400000000000004</v>
      </c>
      <c r="W17" s="198">
        <v>19.66</v>
      </c>
      <c r="X17" s="198">
        <v>62.49</v>
      </c>
      <c r="Y17" s="198">
        <v>0</v>
      </c>
      <c r="Z17" s="198">
        <v>116.71</v>
      </c>
      <c r="AA17" s="198">
        <v>29.65</v>
      </c>
      <c r="AB17" s="198">
        <v>0</v>
      </c>
      <c r="AC17" s="198">
        <v>9.58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11.74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110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494.2</v>
      </c>
      <c r="L18" s="198">
        <v>9.65</v>
      </c>
      <c r="M18" s="198">
        <v>61.51</v>
      </c>
      <c r="N18" s="198">
        <v>50.04</v>
      </c>
      <c r="O18" s="198">
        <v>70.69</v>
      </c>
      <c r="P18" s="198">
        <v>23.94</v>
      </c>
      <c r="Q18" s="198">
        <v>7.86</v>
      </c>
      <c r="R18" s="198">
        <v>13.74</v>
      </c>
      <c r="S18" s="198">
        <v>9.5399999999999991</v>
      </c>
      <c r="T18" s="198">
        <v>0</v>
      </c>
      <c r="U18" s="198">
        <v>59.91</v>
      </c>
      <c r="V18" s="198">
        <v>4.9400000000000004</v>
      </c>
      <c r="W18" s="198">
        <v>19.66</v>
      </c>
      <c r="X18" s="198">
        <v>62.49</v>
      </c>
      <c r="Y18" s="198">
        <v>0</v>
      </c>
      <c r="Z18" s="198">
        <v>116.71</v>
      </c>
      <c r="AA18" s="198">
        <v>29.65</v>
      </c>
      <c r="AB18" s="198">
        <v>0</v>
      </c>
      <c r="AC18" s="198">
        <v>9.58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11.74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60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494.2</v>
      </c>
      <c r="L19" s="198">
        <v>9.65</v>
      </c>
      <c r="M19" s="198">
        <v>61.51</v>
      </c>
      <c r="N19" s="198">
        <v>50.04</v>
      </c>
      <c r="O19" s="198">
        <v>70.69</v>
      </c>
      <c r="P19" s="198">
        <v>23.94</v>
      </c>
      <c r="Q19" s="198">
        <v>7.86</v>
      </c>
      <c r="R19" s="198">
        <v>13.74</v>
      </c>
      <c r="S19" s="198">
        <v>9.5399999999999991</v>
      </c>
      <c r="T19" s="198">
        <v>0</v>
      </c>
      <c r="U19" s="198">
        <v>59.91</v>
      </c>
      <c r="V19" s="198">
        <v>4.9400000000000004</v>
      </c>
      <c r="W19" s="198">
        <v>19.66</v>
      </c>
      <c r="X19" s="198">
        <v>62.49</v>
      </c>
      <c r="Y19" s="198">
        <v>0</v>
      </c>
      <c r="Z19" s="198">
        <v>116.71</v>
      </c>
      <c r="AA19" s="198">
        <v>29.65</v>
      </c>
      <c r="AB19" s="198">
        <v>0</v>
      </c>
      <c r="AC19" s="198">
        <v>9.84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14.12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494.2</v>
      </c>
      <c r="L20" s="198">
        <v>9.65</v>
      </c>
      <c r="M20" s="198">
        <v>61.51</v>
      </c>
      <c r="N20" s="198">
        <v>50.04</v>
      </c>
      <c r="O20" s="198">
        <v>70.69</v>
      </c>
      <c r="P20" s="198">
        <v>23.94</v>
      </c>
      <c r="Q20" s="198">
        <v>7.86</v>
      </c>
      <c r="R20" s="198">
        <v>13.74</v>
      </c>
      <c r="S20" s="198">
        <v>9.5399999999999991</v>
      </c>
      <c r="T20" s="198">
        <v>0</v>
      </c>
      <c r="U20" s="198">
        <v>59.91</v>
      </c>
      <c r="V20" s="198">
        <v>4.9400000000000004</v>
      </c>
      <c r="W20" s="198">
        <v>19.66</v>
      </c>
      <c r="X20" s="198">
        <v>62.49</v>
      </c>
      <c r="Y20" s="198">
        <v>0</v>
      </c>
      <c r="Z20" s="198">
        <v>116.71</v>
      </c>
      <c r="AA20" s="198">
        <v>29.65</v>
      </c>
      <c r="AB20" s="198">
        <v>0</v>
      </c>
      <c r="AC20" s="198">
        <v>9.84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14.49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68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494.2</v>
      </c>
      <c r="L21" s="198">
        <v>9.65</v>
      </c>
      <c r="M21" s="198">
        <v>61.51</v>
      </c>
      <c r="N21" s="198">
        <v>50.04</v>
      </c>
      <c r="O21" s="198">
        <v>70.69</v>
      </c>
      <c r="P21" s="198">
        <v>23.94</v>
      </c>
      <c r="Q21" s="198">
        <v>7.86</v>
      </c>
      <c r="R21" s="198">
        <v>13.74</v>
      </c>
      <c r="S21" s="198">
        <v>9.5399999999999991</v>
      </c>
      <c r="T21" s="198">
        <v>0</v>
      </c>
      <c r="U21" s="198">
        <v>59.91</v>
      </c>
      <c r="V21" s="198">
        <v>4.9400000000000004</v>
      </c>
      <c r="W21" s="198">
        <v>19.66</v>
      </c>
      <c r="X21" s="198">
        <v>62.49</v>
      </c>
      <c r="Y21" s="198">
        <v>0</v>
      </c>
      <c r="Z21" s="198">
        <v>116.71</v>
      </c>
      <c r="AA21" s="198">
        <v>29.65</v>
      </c>
      <c r="AB21" s="198">
        <v>0</v>
      </c>
      <c r="AC21" s="198">
        <v>9.84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16.04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74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494.2</v>
      </c>
      <c r="L22" s="198">
        <v>9.65</v>
      </c>
      <c r="M22" s="198">
        <v>61.51</v>
      </c>
      <c r="N22" s="198">
        <v>50.04</v>
      </c>
      <c r="O22" s="198">
        <v>70.69</v>
      </c>
      <c r="P22" s="198">
        <v>23.94</v>
      </c>
      <c r="Q22" s="198">
        <v>7.86</v>
      </c>
      <c r="R22" s="198">
        <v>13.74</v>
      </c>
      <c r="S22" s="198">
        <v>9.5399999999999991</v>
      </c>
      <c r="T22" s="198">
        <v>0</v>
      </c>
      <c r="U22" s="198">
        <v>59.91</v>
      </c>
      <c r="V22" s="198">
        <v>4.9400000000000004</v>
      </c>
      <c r="W22" s="198">
        <v>19.66</v>
      </c>
      <c r="X22" s="198">
        <v>62.49</v>
      </c>
      <c r="Y22" s="198">
        <v>0</v>
      </c>
      <c r="Z22" s="198">
        <v>116.71</v>
      </c>
      <c r="AA22" s="198">
        <v>29.65</v>
      </c>
      <c r="AB22" s="198">
        <v>0</v>
      </c>
      <c r="AC22" s="198">
        <v>9.84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14.49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81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494.2</v>
      </c>
      <c r="L23" s="198">
        <v>9.65</v>
      </c>
      <c r="M23" s="198">
        <v>61.51</v>
      </c>
      <c r="N23" s="198">
        <v>50.04</v>
      </c>
      <c r="O23" s="198">
        <v>70.69</v>
      </c>
      <c r="P23" s="198">
        <v>23.94</v>
      </c>
      <c r="Q23" s="198">
        <v>7.86</v>
      </c>
      <c r="R23" s="198">
        <v>13.74</v>
      </c>
      <c r="S23" s="198">
        <v>9.5399999999999991</v>
      </c>
      <c r="T23" s="198">
        <v>0</v>
      </c>
      <c r="U23" s="198">
        <v>59.91</v>
      </c>
      <c r="V23" s="198">
        <v>4.9400000000000004</v>
      </c>
      <c r="W23" s="198">
        <v>19.66</v>
      </c>
      <c r="X23" s="198">
        <v>62.49</v>
      </c>
      <c r="Y23" s="198">
        <v>0</v>
      </c>
      <c r="Z23" s="198">
        <v>116.71</v>
      </c>
      <c r="AA23" s="198">
        <v>29.65</v>
      </c>
      <c r="AB23" s="198">
        <v>0</v>
      </c>
      <c r="AC23" s="198">
        <v>9.84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14.83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46.02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9.65</v>
      </c>
      <c r="M24" s="198">
        <v>61.51</v>
      </c>
      <c r="N24" s="198">
        <v>50.04</v>
      </c>
      <c r="O24" s="198">
        <v>70.69</v>
      </c>
      <c r="P24" s="198">
        <v>23.94</v>
      </c>
      <c r="Q24" s="198">
        <v>7.86</v>
      </c>
      <c r="R24" s="198">
        <v>13.74</v>
      </c>
      <c r="S24" s="198">
        <v>9.5399999999999991</v>
      </c>
      <c r="T24" s="198">
        <v>0</v>
      </c>
      <c r="U24" s="198">
        <v>59.91</v>
      </c>
      <c r="V24" s="198">
        <v>4.9400000000000004</v>
      </c>
      <c r="W24" s="198">
        <v>19.66</v>
      </c>
      <c r="X24" s="198">
        <v>62.49</v>
      </c>
      <c r="Y24" s="198">
        <v>0</v>
      </c>
      <c r="Z24" s="198">
        <v>116.71</v>
      </c>
      <c r="AA24" s="198">
        <v>29.65</v>
      </c>
      <c r="AB24" s="198">
        <v>0</v>
      </c>
      <c r="AC24" s="198">
        <v>9.84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14.83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9.65</v>
      </c>
      <c r="M25" s="198">
        <v>61.51</v>
      </c>
      <c r="N25" s="198">
        <v>50.04</v>
      </c>
      <c r="O25" s="198">
        <v>70.69</v>
      </c>
      <c r="P25" s="198">
        <v>23.94</v>
      </c>
      <c r="Q25" s="198">
        <v>7.86</v>
      </c>
      <c r="R25" s="198">
        <v>15.4</v>
      </c>
      <c r="S25" s="198">
        <v>9.5399999999999991</v>
      </c>
      <c r="T25" s="198">
        <v>0</v>
      </c>
      <c r="U25" s="198">
        <v>59.91</v>
      </c>
      <c r="V25" s="198">
        <v>4.9400000000000004</v>
      </c>
      <c r="W25" s="198">
        <v>19.66</v>
      </c>
      <c r="X25" s="198">
        <v>62.49</v>
      </c>
      <c r="Y25" s="198">
        <v>0</v>
      </c>
      <c r="Z25" s="198">
        <v>116.71</v>
      </c>
      <c r="AA25" s="198">
        <v>29.65</v>
      </c>
      <c r="AB25" s="198">
        <v>0</v>
      </c>
      <c r="AC25" s="198">
        <v>9.84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14.5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9.65</v>
      </c>
      <c r="M26" s="198">
        <v>61.51</v>
      </c>
      <c r="N26" s="198">
        <v>50.04</v>
      </c>
      <c r="O26" s="198">
        <v>70.69</v>
      </c>
      <c r="P26" s="198">
        <v>23.94</v>
      </c>
      <c r="Q26" s="198">
        <v>7.86</v>
      </c>
      <c r="R26" s="198">
        <v>15.4</v>
      </c>
      <c r="S26" s="198">
        <v>9.5399999999999991</v>
      </c>
      <c r="T26" s="198">
        <v>0</v>
      </c>
      <c r="U26" s="198">
        <v>59.91</v>
      </c>
      <c r="V26" s="198">
        <v>4.9400000000000004</v>
      </c>
      <c r="W26" s="198">
        <v>19.66</v>
      </c>
      <c r="X26" s="198">
        <v>62.49</v>
      </c>
      <c r="Y26" s="198">
        <v>0</v>
      </c>
      <c r="Z26" s="198">
        <v>116.71</v>
      </c>
      <c r="AA26" s="198">
        <v>29.65</v>
      </c>
      <c r="AB26" s="198">
        <v>0</v>
      </c>
      <c r="AC26" s="198">
        <v>9.84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14.49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46.02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9.65</v>
      </c>
      <c r="M27" s="198">
        <v>61.51</v>
      </c>
      <c r="N27" s="198">
        <v>50.04</v>
      </c>
      <c r="O27" s="198">
        <v>70.69</v>
      </c>
      <c r="P27" s="198">
        <v>23.94</v>
      </c>
      <c r="Q27" s="198">
        <v>7.86</v>
      </c>
      <c r="R27" s="198">
        <v>15.4</v>
      </c>
      <c r="S27" s="198">
        <v>9.5399999999999991</v>
      </c>
      <c r="T27" s="198">
        <v>0</v>
      </c>
      <c r="U27" s="198">
        <v>59.91</v>
      </c>
      <c r="V27" s="198">
        <v>4.9400000000000004</v>
      </c>
      <c r="W27" s="198">
        <v>19.66</v>
      </c>
      <c r="X27" s="198">
        <v>62.49</v>
      </c>
      <c r="Y27" s="198">
        <v>0</v>
      </c>
      <c r="Z27" s="198">
        <v>116.71</v>
      </c>
      <c r="AA27" s="198">
        <v>29.65</v>
      </c>
      <c r="AB27" s="198">
        <v>0</v>
      </c>
      <c r="AC27" s="198">
        <v>9.84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16.04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9.65</v>
      </c>
      <c r="M28" s="198">
        <v>61.51</v>
      </c>
      <c r="N28" s="198">
        <v>50.04</v>
      </c>
      <c r="O28" s="198">
        <v>70.69</v>
      </c>
      <c r="P28" s="198">
        <v>23.94</v>
      </c>
      <c r="Q28" s="198">
        <v>7.86</v>
      </c>
      <c r="R28" s="198">
        <v>15.4</v>
      </c>
      <c r="S28" s="198">
        <v>9.5399999999999991</v>
      </c>
      <c r="T28" s="198">
        <v>0</v>
      </c>
      <c r="U28" s="198">
        <v>59.91</v>
      </c>
      <c r="V28" s="198">
        <v>4.9400000000000004</v>
      </c>
      <c r="W28" s="198">
        <v>19.66</v>
      </c>
      <c r="X28" s="198">
        <v>62.49</v>
      </c>
      <c r="Y28" s="198">
        <v>0</v>
      </c>
      <c r="Z28" s="198">
        <v>116.71</v>
      </c>
      <c r="AA28" s="198">
        <v>29.65</v>
      </c>
      <c r="AB28" s="198">
        <v>0</v>
      </c>
      <c r="AC28" s="198">
        <v>9.84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14.83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46.7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9.65</v>
      </c>
      <c r="M29" s="198">
        <v>61.51</v>
      </c>
      <c r="N29" s="198">
        <v>50.04</v>
      </c>
      <c r="O29" s="198">
        <v>70.69</v>
      </c>
      <c r="P29" s="198">
        <v>23.94</v>
      </c>
      <c r="Q29" s="198">
        <v>7.86</v>
      </c>
      <c r="R29" s="198">
        <v>15.4</v>
      </c>
      <c r="S29" s="198">
        <v>9.5399999999999991</v>
      </c>
      <c r="T29" s="198">
        <v>0</v>
      </c>
      <c r="U29" s="198">
        <v>59.91</v>
      </c>
      <c r="V29" s="198">
        <v>4.9400000000000004</v>
      </c>
      <c r="W29" s="198">
        <v>19.66</v>
      </c>
      <c r="X29" s="198">
        <v>62.49</v>
      </c>
      <c r="Y29" s="198">
        <v>0</v>
      </c>
      <c r="Z29" s="198">
        <v>116.71</v>
      </c>
      <c r="AA29" s="198">
        <v>29.65</v>
      </c>
      <c r="AB29" s="198">
        <v>0</v>
      </c>
      <c r="AC29" s="198">
        <v>9.84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14.83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</v>
      </c>
      <c r="AP29" s="198">
        <v>0</v>
      </c>
      <c r="AQ29" s="198">
        <v>6.32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9.65</v>
      </c>
      <c r="M30" s="198">
        <v>61.51</v>
      </c>
      <c r="N30" s="198">
        <v>50.04</v>
      </c>
      <c r="O30" s="198">
        <v>70.69</v>
      </c>
      <c r="P30" s="198">
        <v>23.94</v>
      </c>
      <c r="Q30" s="198">
        <v>7.86</v>
      </c>
      <c r="R30" s="198">
        <v>15.4</v>
      </c>
      <c r="S30" s="198">
        <v>9.5399999999999991</v>
      </c>
      <c r="T30" s="198">
        <v>0</v>
      </c>
      <c r="U30" s="198">
        <v>59.91</v>
      </c>
      <c r="V30" s="198">
        <v>4.9400000000000004</v>
      </c>
      <c r="W30" s="198">
        <v>19.66</v>
      </c>
      <c r="X30" s="198">
        <v>62.49</v>
      </c>
      <c r="Y30" s="198">
        <v>0</v>
      </c>
      <c r="Z30" s="198">
        <v>116.71</v>
      </c>
      <c r="AA30" s="198">
        <v>29.65</v>
      </c>
      <c r="AB30" s="198">
        <v>0</v>
      </c>
      <c r="AC30" s="198">
        <v>9.84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14.83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46.7</v>
      </c>
      <c r="AP30" s="198">
        <v>0</v>
      </c>
      <c r="AQ30" s="198">
        <v>16.63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9.65</v>
      </c>
      <c r="M31" s="198">
        <v>61.51</v>
      </c>
      <c r="N31" s="198">
        <v>50.04</v>
      </c>
      <c r="O31" s="198">
        <v>70.69</v>
      </c>
      <c r="P31" s="198">
        <v>23.94</v>
      </c>
      <c r="Q31" s="198">
        <v>7.86</v>
      </c>
      <c r="R31" s="198">
        <v>15.4</v>
      </c>
      <c r="S31" s="198">
        <v>9.5399999999999991</v>
      </c>
      <c r="T31" s="198">
        <v>0</v>
      </c>
      <c r="U31" s="198">
        <v>59.91</v>
      </c>
      <c r="V31" s="198">
        <v>4.9400000000000004</v>
      </c>
      <c r="W31" s="198">
        <v>19.66</v>
      </c>
      <c r="X31" s="198">
        <v>62.49</v>
      </c>
      <c r="Y31" s="198">
        <v>0</v>
      </c>
      <c r="Z31" s="198">
        <v>116.71</v>
      </c>
      <c r="AA31" s="198">
        <v>29.65</v>
      </c>
      <c r="AB31" s="198">
        <v>0</v>
      </c>
      <c r="AC31" s="198">
        <v>9.84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14.67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28.85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9.65</v>
      </c>
      <c r="M32" s="198">
        <v>61.51</v>
      </c>
      <c r="N32" s="198">
        <v>50.04</v>
      </c>
      <c r="O32" s="198">
        <v>70.69</v>
      </c>
      <c r="P32" s="198">
        <v>23.94</v>
      </c>
      <c r="Q32" s="198">
        <v>7.86</v>
      </c>
      <c r="R32" s="198">
        <v>15.4</v>
      </c>
      <c r="S32" s="198">
        <v>9.5399999999999991</v>
      </c>
      <c r="T32" s="198">
        <v>0</v>
      </c>
      <c r="U32" s="198">
        <v>59.91</v>
      </c>
      <c r="V32" s="198">
        <v>4.9400000000000004</v>
      </c>
      <c r="W32" s="198">
        <v>19.66</v>
      </c>
      <c r="X32" s="198">
        <v>62.49</v>
      </c>
      <c r="Y32" s="198">
        <v>0</v>
      </c>
      <c r="Z32" s="198">
        <v>116.71</v>
      </c>
      <c r="AA32" s="198">
        <v>29.65</v>
      </c>
      <c r="AB32" s="198">
        <v>0</v>
      </c>
      <c r="AC32" s="198">
        <v>9.84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14.83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46.7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9.65</v>
      </c>
      <c r="M33" s="198">
        <v>61.51</v>
      </c>
      <c r="N33" s="198">
        <v>50.04</v>
      </c>
      <c r="O33" s="198">
        <v>70.69</v>
      </c>
      <c r="P33" s="198">
        <v>23.94</v>
      </c>
      <c r="Q33" s="198">
        <v>7.86</v>
      </c>
      <c r="R33" s="198">
        <v>15.4</v>
      </c>
      <c r="S33" s="198">
        <v>9.5399999999999991</v>
      </c>
      <c r="T33" s="198">
        <v>0</v>
      </c>
      <c r="U33" s="198">
        <v>59.91</v>
      </c>
      <c r="V33" s="198">
        <v>4.9400000000000004</v>
      </c>
      <c r="W33" s="198">
        <v>19.66</v>
      </c>
      <c r="X33" s="198">
        <v>62.49</v>
      </c>
      <c r="Y33" s="198">
        <v>0</v>
      </c>
      <c r="Z33" s="198">
        <v>116.71</v>
      </c>
      <c r="AA33" s="198">
        <v>29.65</v>
      </c>
      <c r="AB33" s="198">
        <v>0</v>
      </c>
      <c r="AC33" s="198">
        <v>9.58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14.32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46.7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9.65</v>
      </c>
      <c r="M34" s="198">
        <v>61.51</v>
      </c>
      <c r="N34" s="198">
        <v>50.04</v>
      </c>
      <c r="O34" s="198">
        <v>70.69</v>
      </c>
      <c r="P34" s="198">
        <v>23.94</v>
      </c>
      <c r="Q34" s="198">
        <v>7.86</v>
      </c>
      <c r="R34" s="198">
        <v>15.4</v>
      </c>
      <c r="S34" s="198">
        <v>9.5399999999999991</v>
      </c>
      <c r="T34" s="198">
        <v>0</v>
      </c>
      <c r="U34" s="198">
        <v>59.91</v>
      </c>
      <c r="V34" s="198">
        <v>4.9400000000000004</v>
      </c>
      <c r="W34" s="198">
        <v>19.66</v>
      </c>
      <c r="X34" s="198">
        <v>62.49</v>
      </c>
      <c r="Y34" s="198">
        <v>0</v>
      </c>
      <c r="Z34" s="198">
        <v>116.71</v>
      </c>
      <c r="AA34" s="198">
        <v>29.65</v>
      </c>
      <c r="AB34" s="198">
        <v>0</v>
      </c>
      <c r="AC34" s="198">
        <v>13.99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14.83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46.7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9.65</v>
      </c>
      <c r="M35" s="198">
        <v>61.51</v>
      </c>
      <c r="N35" s="198">
        <v>50.04</v>
      </c>
      <c r="O35" s="198">
        <v>70.69</v>
      </c>
      <c r="P35" s="198">
        <v>23.94</v>
      </c>
      <c r="Q35" s="198">
        <v>7.86</v>
      </c>
      <c r="R35" s="198">
        <v>15.4</v>
      </c>
      <c r="S35" s="198">
        <v>9.5399999999999991</v>
      </c>
      <c r="T35" s="198">
        <v>0</v>
      </c>
      <c r="U35" s="198">
        <v>59.91</v>
      </c>
      <c r="V35" s="198">
        <v>4.9400000000000004</v>
      </c>
      <c r="W35" s="198">
        <v>19.66</v>
      </c>
      <c r="X35" s="198">
        <v>62.49</v>
      </c>
      <c r="Y35" s="198">
        <v>0</v>
      </c>
      <c r="Z35" s="198">
        <v>116.71</v>
      </c>
      <c r="AA35" s="198">
        <v>29.65</v>
      </c>
      <c r="AB35" s="198">
        <v>0</v>
      </c>
      <c r="AC35" s="198">
        <v>10.47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14.49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9.65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7.86</v>
      </c>
      <c r="R36" s="198">
        <v>15.4</v>
      </c>
      <c r="S36" s="198">
        <v>9.5399999999999991</v>
      </c>
      <c r="T36" s="198">
        <v>0</v>
      </c>
      <c r="U36" s="198">
        <v>59.91</v>
      </c>
      <c r="V36" s="198">
        <v>4.9400000000000004</v>
      </c>
      <c r="W36" s="198">
        <v>19.66</v>
      </c>
      <c r="X36" s="198">
        <v>62.49</v>
      </c>
      <c r="Y36" s="198">
        <v>0</v>
      </c>
      <c r="Z36" s="198">
        <v>116.71</v>
      </c>
      <c r="AA36" s="198">
        <v>29.65</v>
      </c>
      <c r="AB36" s="198">
        <v>0</v>
      </c>
      <c r="AC36" s="198">
        <v>10.47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14.49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494.2</v>
      </c>
      <c r="L37" s="198">
        <v>9.65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7.86</v>
      </c>
      <c r="R37" s="198">
        <v>15.4</v>
      </c>
      <c r="S37" s="198">
        <v>9.5399999999999991</v>
      </c>
      <c r="T37" s="198">
        <v>0</v>
      </c>
      <c r="U37" s="198">
        <v>59.91</v>
      </c>
      <c r="V37" s="198">
        <v>4.9400000000000004</v>
      </c>
      <c r="W37" s="198">
        <v>19.66</v>
      </c>
      <c r="X37" s="198">
        <v>62.49</v>
      </c>
      <c r="Y37" s="198">
        <v>0</v>
      </c>
      <c r="Z37" s="198">
        <v>116.71</v>
      </c>
      <c r="AA37" s="198">
        <v>29.65</v>
      </c>
      <c r="AB37" s="198">
        <v>0</v>
      </c>
      <c r="AC37" s="198">
        <v>10.47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14.32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494.2</v>
      </c>
      <c r="L38" s="198">
        <v>9.65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7.86</v>
      </c>
      <c r="R38" s="198">
        <v>15.4</v>
      </c>
      <c r="S38" s="198">
        <v>9.5399999999999991</v>
      </c>
      <c r="T38" s="198">
        <v>0</v>
      </c>
      <c r="U38" s="198">
        <v>59.91</v>
      </c>
      <c r="V38" s="198">
        <v>4.9400000000000004</v>
      </c>
      <c r="W38" s="198">
        <v>19.66</v>
      </c>
      <c r="X38" s="198">
        <v>62.49</v>
      </c>
      <c r="Y38" s="198">
        <v>0</v>
      </c>
      <c r="Z38" s="198">
        <v>116.71</v>
      </c>
      <c r="AA38" s="198">
        <v>29.65</v>
      </c>
      <c r="AB38" s="198">
        <v>0</v>
      </c>
      <c r="AC38" s="198">
        <v>10.47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14.49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494.2</v>
      </c>
      <c r="L39" s="198">
        <v>9.65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7.86</v>
      </c>
      <c r="R39" s="198">
        <v>15.4</v>
      </c>
      <c r="S39" s="198">
        <v>9.5399999999999991</v>
      </c>
      <c r="T39" s="198">
        <v>0</v>
      </c>
      <c r="U39" s="198">
        <v>59.91</v>
      </c>
      <c r="V39" s="198">
        <v>4.9400000000000004</v>
      </c>
      <c r="W39" s="198">
        <v>19.66</v>
      </c>
      <c r="X39" s="198">
        <v>62.49</v>
      </c>
      <c r="Y39" s="198">
        <v>0</v>
      </c>
      <c r="Z39" s="198">
        <v>116.71</v>
      </c>
      <c r="AA39" s="198">
        <v>29.65</v>
      </c>
      <c r="AB39" s="198">
        <v>0</v>
      </c>
      <c r="AC39" s="198">
        <v>10.47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14.14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46.7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494.2</v>
      </c>
      <c r="L40" s="198">
        <v>9.65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7.86</v>
      </c>
      <c r="R40" s="198">
        <v>15.4</v>
      </c>
      <c r="S40" s="198">
        <v>9.5399999999999991</v>
      </c>
      <c r="T40" s="198">
        <v>0</v>
      </c>
      <c r="U40" s="198">
        <v>59.91</v>
      </c>
      <c r="V40" s="198">
        <v>4.9400000000000004</v>
      </c>
      <c r="W40" s="198">
        <v>19.66</v>
      </c>
      <c r="X40" s="198">
        <v>62.49</v>
      </c>
      <c r="Y40" s="198">
        <v>0</v>
      </c>
      <c r="Z40" s="198">
        <v>116.71</v>
      </c>
      <c r="AA40" s="198">
        <v>29.65</v>
      </c>
      <c r="AB40" s="198">
        <v>0</v>
      </c>
      <c r="AC40" s="198">
        <v>10.47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14.49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46.7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494.2</v>
      </c>
      <c r="L41" s="198">
        <v>9.65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7.86</v>
      </c>
      <c r="R41" s="198">
        <v>15.4</v>
      </c>
      <c r="S41" s="198">
        <v>9.5399999999999991</v>
      </c>
      <c r="T41" s="198">
        <v>0</v>
      </c>
      <c r="U41" s="198">
        <v>59.91</v>
      </c>
      <c r="V41" s="198">
        <v>4.9400000000000004</v>
      </c>
      <c r="W41" s="198">
        <v>19.66</v>
      </c>
      <c r="X41" s="198">
        <v>62.49</v>
      </c>
      <c r="Y41" s="198">
        <v>0</v>
      </c>
      <c r="Z41" s="198">
        <v>116.71</v>
      </c>
      <c r="AA41" s="198">
        <v>29.65</v>
      </c>
      <c r="AB41" s="198">
        <v>0</v>
      </c>
      <c r="AC41" s="198">
        <v>10.18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14.49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46.7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494.2</v>
      </c>
      <c r="L42" s="198">
        <v>9.65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7.86</v>
      </c>
      <c r="R42" s="198">
        <v>15.4</v>
      </c>
      <c r="S42" s="198">
        <v>9.5399999999999991</v>
      </c>
      <c r="T42" s="198">
        <v>0</v>
      </c>
      <c r="U42" s="198">
        <v>59.91</v>
      </c>
      <c r="V42" s="198">
        <v>4.9400000000000004</v>
      </c>
      <c r="W42" s="198">
        <v>19.66</v>
      </c>
      <c r="X42" s="198">
        <v>62.49</v>
      </c>
      <c r="Y42" s="198">
        <v>0</v>
      </c>
      <c r="Z42" s="198">
        <v>116.71</v>
      </c>
      <c r="AA42" s="198">
        <v>29.65</v>
      </c>
      <c r="AB42" s="198">
        <v>0</v>
      </c>
      <c r="AC42" s="198">
        <v>10.18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14.49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46.7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494.2</v>
      </c>
      <c r="L43" s="198">
        <v>9.65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7.86</v>
      </c>
      <c r="R43" s="198">
        <v>15.4</v>
      </c>
      <c r="S43" s="198">
        <v>9.5399999999999991</v>
      </c>
      <c r="T43" s="198">
        <v>0</v>
      </c>
      <c r="U43" s="198">
        <v>59.91</v>
      </c>
      <c r="V43" s="198">
        <v>4.9400000000000004</v>
      </c>
      <c r="W43" s="198">
        <v>19.66</v>
      </c>
      <c r="X43" s="198">
        <v>62.49</v>
      </c>
      <c r="Y43" s="198">
        <v>0</v>
      </c>
      <c r="Z43" s="198">
        <v>116.71</v>
      </c>
      <c r="AA43" s="198">
        <v>29.65</v>
      </c>
      <c r="AB43" s="198">
        <v>0</v>
      </c>
      <c r="AC43" s="198">
        <v>10.18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14.14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46.7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494.2</v>
      </c>
      <c r="L44" s="198">
        <v>9.65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7.86</v>
      </c>
      <c r="R44" s="198">
        <v>15.4</v>
      </c>
      <c r="S44" s="198">
        <v>9.5399999999999991</v>
      </c>
      <c r="T44" s="198">
        <v>0</v>
      </c>
      <c r="U44" s="198">
        <v>59.91</v>
      </c>
      <c r="V44" s="198">
        <v>4.9400000000000004</v>
      </c>
      <c r="W44" s="198">
        <v>19.66</v>
      </c>
      <c r="X44" s="198">
        <v>62.49</v>
      </c>
      <c r="Y44" s="198">
        <v>0</v>
      </c>
      <c r="Z44" s="198">
        <v>116.71</v>
      </c>
      <c r="AA44" s="198">
        <v>29.65</v>
      </c>
      <c r="AB44" s="198">
        <v>0</v>
      </c>
      <c r="AC44" s="198">
        <v>10.18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14.14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46.7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494.2</v>
      </c>
      <c r="L45" s="198">
        <v>9.65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7.86</v>
      </c>
      <c r="R45" s="198">
        <v>15.4</v>
      </c>
      <c r="S45" s="198">
        <v>9.5399999999999991</v>
      </c>
      <c r="T45" s="198">
        <v>0</v>
      </c>
      <c r="U45" s="198">
        <v>59.91</v>
      </c>
      <c r="V45" s="198">
        <v>4.9400000000000004</v>
      </c>
      <c r="W45" s="198">
        <v>19.66</v>
      </c>
      <c r="X45" s="198">
        <v>62.49</v>
      </c>
      <c r="Y45" s="198">
        <v>0</v>
      </c>
      <c r="Z45" s="198">
        <v>116.71</v>
      </c>
      <c r="AA45" s="198">
        <v>29.65</v>
      </c>
      <c r="AB45" s="198">
        <v>0</v>
      </c>
      <c r="AC45" s="198">
        <v>10.18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13.8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46.7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494.2</v>
      </c>
      <c r="L46" s="198">
        <v>9.65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7.86</v>
      </c>
      <c r="R46" s="198">
        <v>15.4</v>
      </c>
      <c r="S46" s="198">
        <v>9.5399999999999991</v>
      </c>
      <c r="T46" s="198">
        <v>0</v>
      </c>
      <c r="U46" s="198">
        <v>59.91</v>
      </c>
      <c r="V46" s="198">
        <v>4.9400000000000004</v>
      </c>
      <c r="W46" s="198">
        <v>19.66</v>
      </c>
      <c r="X46" s="198">
        <v>62.49</v>
      </c>
      <c r="Y46" s="198">
        <v>0</v>
      </c>
      <c r="Z46" s="198">
        <v>116.71</v>
      </c>
      <c r="AA46" s="198">
        <v>29.65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14.08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46.7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494.2</v>
      </c>
      <c r="L47" s="198">
        <v>9.65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7.86</v>
      </c>
      <c r="R47" s="198">
        <v>15.4</v>
      </c>
      <c r="S47" s="198">
        <v>9.5399999999999991</v>
      </c>
      <c r="T47" s="198">
        <v>0</v>
      </c>
      <c r="U47" s="198">
        <v>59.91</v>
      </c>
      <c r="V47" s="198">
        <v>4.9400000000000004</v>
      </c>
      <c r="W47" s="198">
        <v>19.66</v>
      </c>
      <c r="X47" s="198">
        <v>62.49</v>
      </c>
      <c r="Y47" s="198">
        <v>0</v>
      </c>
      <c r="Z47" s="198">
        <v>116.71</v>
      </c>
      <c r="AA47" s="198">
        <v>29.65</v>
      </c>
      <c r="AB47" s="198">
        <v>0</v>
      </c>
      <c r="AC47" s="198">
        <v>10.24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14.08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46.7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494.2</v>
      </c>
      <c r="L48" s="198">
        <v>9.65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7.86</v>
      </c>
      <c r="R48" s="198">
        <v>15.4</v>
      </c>
      <c r="S48" s="198">
        <v>9.5399999999999991</v>
      </c>
      <c r="T48" s="198">
        <v>0</v>
      </c>
      <c r="U48" s="198">
        <v>59.91</v>
      </c>
      <c r="V48" s="198">
        <v>4.9400000000000004</v>
      </c>
      <c r="W48" s="198">
        <v>19.66</v>
      </c>
      <c r="X48" s="198">
        <v>62.49</v>
      </c>
      <c r="Y48" s="198">
        <v>0</v>
      </c>
      <c r="Z48" s="198">
        <v>116.71</v>
      </c>
      <c r="AA48" s="198">
        <v>29.65</v>
      </c>
      <c r="AB48" s="198">
        <v>0</v>
      </c>
      <c r="AC48" s="198">
        <v>10.24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14.08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46.7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494.2</v>
      </c>
      <c r="L49" s="198">
        <v>9.65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7.86</v>
      </c>
      <c r="R49" s="198">
        <v>15.4</v>
      </c>
      <c r="S49" s="198">
        <v>9.5399999999999991</v>
      </c>
      <c r="T49" s="198">
        <v>0</v>
      </c>
      <c r="U49" s="198">
        <v>59.91</v>
      </c>
      <c r="V49" s="198">
        <v>4.9400000000000004</v>
      </c>
      <c r="W49" s="198">
        <v>19.66</v>
      </c>
      <c r="X49" s="198">
        <v>62.49</v>
      </c>
      <c r="Y49" s="198">
        <v>0</v>
      </c>
      <c r="Z49" s="198">
        <v>116.71</v>
      </c>
      <c r="AA49" s="198">
        <v>29.65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14.76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46.7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494.2</v>
      </c>
      <c r="L50" s="198">
        <v>9.65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7.86</v>
      </c>
      <c r="R50" s="198">
        <v>15.4</v>
      </c>
      <c r="S50" s="198">
        <v>9.5399999999999991</v>
      </c>
      <c r="T50" s="198">
        <v>0</v>
      </c>
      <c r="U50" s="198">
        <v>59.91</v>
      </c>
      <c r="V50" s="198">
        <v>4.9400000000000004</v>
      </c>
      <c r="W50" s="198">
        <v>19.66</v>
      </c>
      <c r="X50" s="198">
        <v>62.49</v>
      </c>
      <c r="Y50" s="198">
        <v>0</v>
      </c>
      <c r="Z50" s="198">
        <v>116.71</v>
      </c>
      <c r="AA50" s="198">
        <v>29.65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14.76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46.7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494.2</v>
      </c>
      <c r="L51" s="198">
        <v>9.65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7.86</v>
      </c>
      <c r="R51" s="198">
        <v>15.4</v>
      </c>
      <c r="S51" s="198">
        <v>9.5399999999999991</v>
      </c>
      <c r="T51" s="198">
        <v>0</v>
      </c>
      <c r="U51" s="198">
        <v>59.91</v>
      </c>
      <c r="V51" s="198">
        <v>4.9400000000000004</v>
      </c>
      <c r="W51" s="198">
        <v>19.66</v>
      </c>
      <c r="X51" s="198">
        <v>62.49</v>
      </c>
      <c r="Y51" s="198">
        <v>0</v>
      </c>
      <c r="Z51" s="198">
        <v>116.71</v>
      </c>
      <c r="AA51" s="198">
        <v>29.65</v>
      </c>
      <c r="AB51" s="198">
        <v>0</v>
      </c>
      <c r="AC51" s="198">
        <v>12.92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14.57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46.69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494.2</v>
      </c>
      <c r="L52" s="198">
        <v>9.65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7.86</v>
      </c>
      <c r="R52" s="198">
        <v>15.4</v>
      </c>
      <c r="S52" s="198">
        <v>9.5399999999999991</v>
      </c>
      <c r="T52" s="198">
        <v>0</v>
      </c>
      <c r="U52" s="198">
        <v>59.91</v>
      </c>
      <c r="V52" s="198">
        <v>4.9400000000000004</v>
      </c>
      <c r="W52" s="198">
        <v>19.66</v>
      </c>
      <c r="X52" s="198">
        <v>62.49</v>
      </c>
      <c r="Y52" s="198">
        <v>0</v>
      </c>
      <c r="Z52" s="198">
        <v>116.71</v>
      </c>
      <c r="AA52" s="198">
        <v>29.65</v>
      </c>
      <c r="AB52" s="198">
        <v>0</v>
      </c>
      <c r="AC52" s="198">
        <v>12.92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14.57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46.69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9.65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8.7100000000000009</v>
      </c>
      <c r="R53" s="198">
        <v>17.96</v>
      </c>
      <c r="S53" s="198">
        <v>9.5299999999999994</v>
      </c>
      <c r="T53" s="198">
        <v>0</v>
      </c>
      <c r="U53" s="198">
        <v>59.91</v>
      </c>
      <c r="V53" s="198">
        <v>4.9400000000000004</v>
      </c>
      <c r="W53" s="198">
        <v>19.66</v>
      </c>
      <c r="X53" s="198">
        <v>62.49</v>
      </c>
      <c r="Y53" s="198">
        <v>0</v>
      </c>
      <c r="Z53" s="198">
        <v>116.71</v>
      </c>
      <c r="AA53" s="198">
        <v>29.65</v>
      </c>
      <c r="AB53" s="198">
        <v>0</v>
      </c>
      <c r="AC53" s="198">
        <v>12.92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14.57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46.69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9.65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8.7100000000000009</v>
      </c>
      <c r="R54" s="198">
        <v>17.96</v>
      </c>
      <c r="S54" s="198">
        <v>9.5299999999999994</v>
      </c>
      <c r="T54" s="198">
        <v>0</v>
      </c>
      <c r="U54" s="198">
        <v>59.91</v>
      </c>
      <c r="V54" s="198">
        <v>4.9400000000000004</v>
      </c>
      <c r="W54" s="198">
        <v>19.66</v>
      </c>
      <c r="X54" s="198">
        <v>62.49</v>
      </c>
      <c r="Y54" s="198">
        <v>0</v>
      </c>
      <c r="Z54" s="198">
        <v>116.71</v>
      </c>
      <c r="AA54" s="198">
        <v>29.65</v>
      </c>
      <c r="AB54" s="198">
        <v>0</v>
      </c>
      <c r="AC54" s="198">
        <v>10.73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13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46.69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494.2</v>
      </c>
      <c r="L55" s="198">
        <v>9.65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8.7100000000000009</v>
      </c>
      <c r="R55" s="198">
        <v>17.96</v>
      </c>
      <c r="S55" s="198">
        <v>9.5299999999999994</v>
      </c>
      <c r="T55" s="198">
        <v>0</v>
      </c>
      <c r="U55" s="198">
        <v>59.91</v>
      </c>
      <c r="V55" s="198">
        <v>4.9400000000000004</v>
      </c>
      <c r="W55" s="198">
        <v>19.66</v>
      </c>
      <c r="X55" s="198">
        <v>62.49</v>
      </c>
      <c r="Y55" s="198">
        <v>0</v>
      </c>
      <c r="Z55" s="198">
        <v>116.71</v>
      </c>
      <c r="AA55" s="198">
        <v>29.65</v>
      </c>
      <c r="AB55" s="198">
        <v>0</v>
      </c>
      <c r="AC55" s="198">
        <v>12.92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13.87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46.69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494.2</v>
      </c>
      <c r="L56" s="198">
        <v>9.65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8.7100000000000009</v>
      </c>
      <c r="R56" s="198">
        <v>17.96</v>
      </c>
      <c r="S56" s="198">
        <v>9.5299999999999994</v>
      </c>
      <c r="T56" s="198">
        <v>0</v>
      </c>
      <c r="U56" s="198">
        <v>59.91</v>
      </c>
      <c r="V56" s="198">
        <v>4.9400000000000004</v>
      </c>
      <c r="W56" s="198">
        <v>19.66</v>
      </c>
      <c r="X56" s="198">
        <v>62.49</v>
      </c>
      <c r="Y56" s="198">
        <v>0</v>
      </c>
      <c r="Z56" s="198">
        <v>116.71</v>
      </c>
      <c r="AA56" s="198">
        <v>29.65</v>
      </c>
      <c r="AB56" s="198">
        <v>0</v>
      </c>
      <c r="AC56" s="198">
        <v>12.92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13.87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46.69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9.65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8.7100000000000009</v>
      </c>
      <c r="R57" s="198">
        <v>17.96</v>
      </c>
      <c r="S57" s="198">
        <v>9.5299999999999994</v>
      </c>
      <c r="T57" s="198">
        <v>0</v>
      </c>
      <c r="U57" s="198">
        <v>59.91</v>
      </c>
      <c r="V57" s="198">
        <v>4.9400000000000004</v>
      </c>
      <c r="W57" s="198">
        <v>19.66</v>
      </c>
      <c r="X57" s="198">
        <v>62.49</v>
      </c>
      <c r="Y57" s="198">
        <v>0</v>
      </c>
      <c r="Z57" s="198">
        <v>116.71</v>
      </c>
      <c r="AA57" s="198">
        <v>29.65</v>
      </c>
      <c r="AB57" s="198">
        <v>0</v>
      </c>
      <c r="AC57" s="198">
        <v>10.73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13.05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46.69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9.65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8.7100000000000009</v>
      </c>
      <c r="R58" s="198">
        <v>17.96</v>
      </c>
      <c r="S58" s="198">
        <v>9.5299999999999994</v>
      </c>
      <c r="T58" s="198">
        <v>0</v>
      </c>
      <c r="U58" s="198">
        <v>59.91</v>
      </c>
      <c r="V58" s="198">
        <v>4.9400000000000004</v>
      </c>
      <c r="W58" s="198">
        <v>19.66</v>
      </c>
      <c r="X58" s="198">
        <v>62.49</v>
      </c>
      <c r="Y58" s="198">
        <v>0</v>
      </c>
      <c r="Z58" s="198">
        <v>116.71</v>
      </c>
      <c r="AA58" s="198">
        <v>29.65</v>
      </c>
      <c r="AB58" s="198">
        <v>0</v>
      </c>
      <c r="AC58" s="198">
        <v>10.73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13.05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46.69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9.65</v>
      </c>
      <c r="M59" s="198">
        <v>61.51</v>
      </c>
      <c r="N59" s="198">
        <v>50.04</v>
      </c>
      <c r="O59" s="198">
        <v>70.69</v>
      </c>
      <c r="P59" s="198">
        <v>23.94</v>
      </c>
      <c r="Q59" s="198">
        <v>8.7100000000000009</v>
      </c>
      <c r="R59" s="198">
        <v>17.96</v>
      </c>
      <c r="S59" s="198">
        <v>9.5299999999999994</v>
      </c>
      <c r="T59" s="198">
        <v>0</v>
      </c>
      <c r="U59" s="198">
        <v>59.91</v>
      </c>
      <c r="V59" s="198">
        <v>4.9400000000000004</v>
      </c>
      <c r="W59" s="198">
        <v>19.66</v>
      </c>
      <c r="X59" s="198">
        <v>62.49</v>
      </c>
      <c r="Y59" s="198">
        <v>0</v>
      </c>
      <c r="Z59" s="198">
        <v>116.71</v>
      </c>
      <c r="AA59" s="198">
        <v>29.65</v>
      </c>
      <c r="AB59" s="198">
        <v>0</v>
      </c>
      <c r="AC59" s="198">
        <v>10.42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12.71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9.65</v>
      </c>
      <c r="M60" s="198">
        <v>61.51</v>
      </c>
      <c r="N60" s="198">
        <v>50.04</v>
      </c>
      <c r="O60" s="198">
        <v>70.69</v>
      </c>
      <c r="P60" s="198">
        <v>23.94</v>
      </c>
      <c r="Q60" s="198">
        <v>8.7100000000000009</v>
      </c>
      <c r="R60" s="198">
        <v>17.96</v>
      </c>
      <c r="S60" s="198">
        <v>9.5299999999999994</v>
      </c>
      <c r="T60" s="198">
        <v>0</v>
      </c>
      <c r="U60" s="198">
        <v>59.91</v>
      </c>
      <c r="V60" s="198">
        <v>4.9400000000000004</v>
      </c>
      <c r="W60" s="198">
        <v>19.66</v>
      </c>
      <c r="X60" s="198">
        <v>62.49</v>
      </c>
      <c r="Y60" s="198">
        <v>0</v>
      </c>
      <c r="Z60" s="198">
        <v>116.71</v>
      </c>
      <c r="AA60" s="198">
        <v>29.65</v>
      </c>
      <c r="AB60" s="198">
        <v>0</v>
      </c>
      <c r="AC60" s="198">
        <v>10.42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12.71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9.65</v>
      </c>
      <c r="M61" s="198">
        <v>61.51</v>
      </c>
      <c r="N61" s="198">
        <v>50.04</v>
      </c>
      <c r="O61" s="198">
        <v>70.69</v>
      </c>
      <c r="P61" s="198">
        <v>23.94</v>
      </c>
      <c r="Q61" s="198">
        <v>8.7100000000000009</v>
      </c>
      <c r="R61" s="198">
        <v>17.96</v>
      </c>
      <c r="S61" s="198">
        <v>9.5299999999999994</v>
      </c>
      <c r="T61" s="198">
        <v>0</v>
      </c>
      <c r="U61" s="198">
        <v>59.91</v>
      </c>
      <c r="V61" s="198">
        <v>4.9400000000000004</v>
      </c>
      <c r="W61" s="198">
        <v>19.66</v>
      </c>
      <c r="X61" s="198">
        <v>62.49</v>
      </c>
      <c r="Y61" s="198">
        <v>0</v>
      </c>
      <c r="Z61" s="198">
        <v>116.71</v>
      </c>
      <c r="AA61" s="198">
        <v>29.65</v>
      </c>
      <c r="AB61" s="198">
        <v>0</v>
      </c>
      <c r="AC61" s="198">
        <v>10.42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12.71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9.65</v>
      </c>
      <c r="M62" s="198">
        <v>61.51</v>
      </c>
      <c r="N62" s="198">
        <v>50.04</v>
      </c>
      <c r="O62" s="198">
        <v>70.69</v>
      </c>
      <c r="P62" s="198">
        <v>23.94</v>
      </c>
      <c r="Q62" s="198">
        <v>8.7100000000000009</v>
      </c>
      <c r="R62" s="198">
        <v>17.96</v>
      </c>
      <c r="S62" s="198">
        <v>9.5299999999999994</v>
      </c>
      <c r="T62" s="198">
        <v>0</v>
      </c>
      <c r="U62" s="198">
        <v>59.91</v>
      </c>
      <c r="V62" s="198">
        <v>4.9400000000000004</v>
      </c>
      <c r="W62" s="198">
        <v>19.66</v>
      </c>
      <c r="X62" s="198">
        <v>62.49</v>
      </c>
      <c r="Y62" s="198">
        <v>0</v>
      </c>
      <c r="Z62" s="198">
        <v>116.71</v>
      </c>
      <c r="AA62" s="198">
        <v>29.65</v>
      </c>
      <c r="AB62" s="198">
        <v>0</v>
      </c>
      <c r="AC62" s="198">
        <v>9.57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11.97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9.65</v>
      </c>
      <c r="M63" s="198">
        <v>61.51</v>
      </c>
      <c r="N63" s="198">
        <v>50.04</v>
      </c>
      <c r="O63" s="198">
        <v>70.69</v>
      </c>
      <c r="P63" s="198">
        <v>23.94</v>
      </c>
      <c r="Q63" s="198">
        <v>8.7100000000000009</v>
      </c>
      <c r="R63" s="198">
        <v>17.96</v>
      </c>
      <c r="S63" s="198">
        <v>9.5299999999999994</v>
      </c>
      <c r="T63" s="198">
        <v>0</v>
      </c>
      <c r="U63" s="198">
        <v>59.91</v>
      </c>
      <c r="V63" s="198">
        <v>4.9400000000000004</v>
      </c>
      <c r="W63" s="198">
        <v>19.66</v>
      </c>
      <c r="X63" s="198">
        <v>62.49</v>
      </c>
      <c r="Y63" s="198">
        <v>0</v>
      </c>
      <c r="Z63" s="198">
        <v>116.71</v>
      </c>
      <c r="AA63" s="198">
        <v>29.65</v>
      </c>
      <c r="AB63" s="198">
        <v>0</v>
      </c>
      <c r="AC63" s="198">
        <v>9.2799999999999994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11.97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9.65</v>
      </c>
      <c r="M64" s="198">
        <v>61.51</v>
      </c>
      <c r="N64" s="198">
        <v>50.04</v>
      </c>
      <c r="O64" s="198">
        <v>70.69</v>
      </c>
      <c r="P64" s="198">
        <v>23.94</v>
      </c>
      <c r="Q64" s="198">
        <v>8.7100000000000009</v>
      </c>
      <c r="R64" s="198">
        <v>17.96</v>
      </c>
      <c r="S64" s="198">
        <v>9.5299999999999994</v>
      </c>
      <c r="T64" s="198">
        <v>0</v>
      </c>
      <c r="U64" s="198">
        <v>59.91</v>
      </c>
      <c r="V64" s="198">
        <v>4.9400000000000004</v>
      </c>
      <c r="W64" s="198">
        <v>19.66</v>
      </c>
      <c r="X64" s="198">
        <v>62.49</v>
      </c>
      <c r="Y64" s="198">
        <v>0</v>
      </c>
      <c r="Z64" s="198">
        <v>116.71</v>
      </c>
      <c r="AA64" s="198">
        <v>29.65</v>
      </c>
      <c r="AB64" s="198">
        <v>0</v>
      </c>
      <c r="AC64" s="198">
        <v>9.36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11.4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45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9.65</v>
      </c>
      <c r="M65" s="198">
        <v>61.51</v>
      </c>
      <c r="N65" s="198">
        <v>50.04</v>
      </c>
      <c r="O65" s="198">
        <v>70.69</v>
      </c>
      <c r="P65" s="198">
        <v>23.94</v>
      </c>
      <c r="Q65" s="198">
        <v>8.7100000000000009</v>
      </c>
      <c r="R65" s="198">
        <v>17.96</v>
      </c>
      <c r="S65" s="198">
        <v>9.5299999999999994</v>
      </c>
      <c r="T65" s="198">
        <v>0</v>
      </c>
      <c r="U65" s="198">
        <v>59.91</v>
      </c>
      <c r="V65" s="198">
        <v>4.9400000000000004</v>
      </c>
      <c r="W65" s="198">
        <v>19.66</v>
      </c>
      <c r="X65" s="198">
        <v>62.49</v>
      </c>
      <c r="Y65" s="198">
        <v>0</v>
      </c>
      <c r="Z65" s="198">
        <v>116.71</v>
      </c>
      <c r="AA65" s="198">
        <v>29.65</v>
      </c>
      <c r="AB65" s="198">
        <v>0</v>
      </c>
      <c r="AC65" s="198">
        <v>10.66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12.29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45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9.65</v>
      </c>
      <c r="M66" s="198">
        <v>61.51</v>
      </c>
      <c r="N66" s="198">
        <v>50.04</v>
      </c>
      <c r="O66" s="198">
        <v>70.69</v>
      </c>
      <c r="P66" s="198">
        <v>23.94</v>
      </c>
      <c r="Q66" s="198">
        <v>8.7100000000000009</v>
      </c>
      <c r="R66" s="198">
        <v>17.96</v>
      </c>
      <c r="S66" s="198">
        <v>9.5299999999999994</v>
      </c>
      <c r="T66" s="198">
        <v>0</v>
      </c>
      <c r="U66" s="198">
        <v>59.91</v>
      </c>
      <c r="V66" s="198">
        <v>4.9400000000000004</v>
      </c>
      <c r="W66" s="198">
        <v>19.66</v>
      </c>
      <c r="X66" s="198">
        <v>62.49</v>
      </c>
      <c r="Y66" s="198">
        <v>0</v>
      </c>
      <c r="Z66" s="198">
        <v>116.71</v>
      </c>
      <c r="AA66" s="198">
        <v>29.65</v>
      </c>
      <c r="AB66" s="198">
        <v>0</v>
      </c>
      <c r="AC66" s="198">
        <v>9.66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11.4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494.2</v>
      </c>
      <c r="L67" s="198">
        <v>9.65</v>
      </c>
      <c r="M67" s="198">
        <v>61.51</v>
      </c>
      <c r="N67" s="198">
        <v>50.04</v>
      </c>
      <c r="O67" s="198">
        <v>70.69</v>
      </c>
      <c r="P67" s="198">
        <v>23.94</v>
      </c>
      <c r="Q67" s="198">
        <v>8.7100000000000009</v>
      </c>
      <c r="R67" s="198">
        <v>17.96</v>
      </c>
      <c r="S67" s="198">
        <v>9.5299999999999994</v>
      </c>
      <c r="T67" s="198">
        <v>0</v>
      </c>
      <c r="U67" s="198">
        <v>59.91</v>
      </c>
      <c r="V67" s="198">
        <v>4.9400000000000004</v>
      </c>
      <c r="W67" s="198">
        <v>19.66</v>
      </c>
      <c r="X67" s="198">
        <v>62.49</v>
      </c>
      <c r="Y67" s="198">
        <v>0</v>
      </c>
      <c r="Z67" s="198">
        <v>116.71</v>
      </c>
      <c r="AA67" s="198">
        <v>29.65</v>
      </c>
      <c r="AB67" s="198">
        <v>0</v>
      </c>
      <c r="AC67" s="198">
        <v>9.66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11.4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494.2</v>
      </c>
      <c r="L68" s="198">
        <v>9.65</v>
      </c>
      <c r="M68" s="198">
        <v>61.51</v>
      </c>
      <c r="N68" s="198">
        <v>50.04</v>
      </c>
      <c r="O68" s="198">
        <v>70.69</v>
      </c>
      <c r="P68" s="198">
        <v>23.94</v>
      </c>
      <c r="Q68" s="198">
        <v>8.7100000000000009</v>
      </c>
      <c r="R68" s="198">
        <v>17.96</v>
      </c>
      <c r="S68" s="198">
        <v>9.5299999999999994</v>
      </c>
      <c r="T68" s="198">
        <v>0</v>
      </c>
      <c r="U68" s="198">
        <v>59.91</v>
      </c>
      <c r="V68" s="198">
        <v>4.9400000000000004</v>
      </c>
      <c r="W68" s="198">
        <v>19.66</v>
      </c>
      <c r="X68" s="198">
        <v>62.49</v>
      </c>
      <c r="Y68" s="198">
        <v>0</v>
      </c>
      <c r="Z68" s="198">
        <v>116.71</v>
      </c>
      <c r="AA68" s="198">
        <v>29.65</v>
      </c>
      <c r="AB68" s="198">
        <v>0</v>
      </c>
      <c r="AC68" s="198">
        <v>9.66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11.4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494.2</v>
      </c>
      <c r="L69" s="198">
        <v>9.65</v>
      </c>
      <c r="M69" s="198">
        <v>61.51</v>
      </c>
      <c r="N69" s="198">
        <v>50.04</v>
      </c>
      <c r="O69" s="198">
        <v>70.69</v>
      </c>
      <c r="P69" s="198">
        <v>23.94</v>
      </c>
      <c r="Q69" s="198">
        <v>8.7100000000000009</v>
      </c>
      <c r="R69" s="198">
        <v>17.96</v>
      </c>
      <c r="S69" s="198">
        <v>9.5299999999999994</v>
      </c>
      <c r="T69" s="198">
        <v>0</v>
      </c>
      <c r="U69" s="198">
        <v>59.91</v>
      </c>
      <c r="V69" s="198">
        <v>4.9400000000000004</v>
      </c>
      <c r="W69" s="198">
        <v>19.29</v>
      </c>
      <c r="X69" s="198">
        <v>62.49</v>
      </c>
      <c r="Y69" s="198">
        <v>0</v>
      </c>
      <c r="Z69" s="198">
        <v>116.71</v>
      </c>
      <c r="AA69" s="198">
        <v>29.65</v>
      </c>
      <c r="AB69" s="198">
        <v>0</v>
      </c>
      <c r="AC69" s="198">
        <v>9.66</v>
      </c>
      <c r="AD69" s="198">
        <v>0</v>
      </c>
      <c r="AE69" s="198">
        <v>0</v>
      </c>
      <c r="AF69" s="198">
        <v>0</v>
      </c>
      <c r="AG69" s="198">
        <v>17.54</v>
      </c>
      <c r="AH69" s="198">
        <v>11.32</v>
      </c>
      <c r="AI69" s="198">
        <v>0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144.28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494.2</v>
      </c>
      <c r="L70" s="198">
        <v>9.65</v>
      </c>
      <c r="M70" s="198">
        <v>61.51</v>
      </c>
      <c r="N70" s="198">
        <v>50.04</v>
      </c>
      <c r="O70" s="198">
        <v>70.69</v>
      </c>
      <c r="P70" s="198">
        <v>23.94</v>
      </c>
      <c r="Q70" s="198">
        <v>8.7100000000000009</v>
      </c>
      <c r="R70" s="198">
        <v>17.96</v>
      </c>
      <c r="S70" s="198">
        <v>9.5299999999999994</v>
      </c>
      <c r="T70" s="198">
        <v>0</v>
      </c>
      <c r="U70" s="198">
        <v>59.91</v>
      </c>
      <c r="V70" s="198">
        <v>4.9400000000000004</v>
      </c>
      <c r="W70" s="198">
        <v>19.29</v>
      </c>
      <c r="X70" s="198">
        <v>62.49</v>
      </c>
      <c r="Y70" s="198">
        <v>0</v>
      </c>
      <c r="Z70" s="198">
        <v>116.71</v>
      </c>
      <c r="AA70" s="198">
        <v>29.65</v>
      </c>
      <c r="AB70" s="198">
        <v>0</v>
      </c>
      <c r="AC70" s="198">
        <v>9.66</v>
      </c>
      <c r="AD70" s="198">
        <v>0</v>
      </c>
      <c r="AE70" s="198">
        <v>0</v>
      </c>
      <c r="AF70" s="198">
        <v>0</v>
      </c>
      <c r="AG70" s="198">
        <v>17.54</v>
      </c>
      <c r="AH70" s="198">
        <v>11.32</v>
      </c>
      <c r="AI70" s="198">
        <v>0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144.28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494.2</v>
      </c>
      <c r="L71" s="198">
        <v>9.65</v>
      </c>
      <c r="M71" s="198">
        <v>61.51</v>
      </c>
      <c r="N71" s="198">
        <v>50.04</v>
      </c>
      <c r="O71" s="198">
        <v>70.69</v>
      </c>
      <c r="P71" s="198">
        <v>23.94</v>
      </c>
      <c r="Q71" s="198">
        <v>8.7100000000000009</v>
      </c>
      <c r="R71" s="198">
        <v>17.96</v>
      </c>
      <c r="S71" s="198">
        <v>9.5299999999999994</v>
      </c>
      <c r="T71" s="198">
        <v>0</v>
      </c>
      <c r="U71" s="198">
        <v>59.91</v>
      </c>
      <c r="V71" s="198">
        <v>4.9400000000000004</v>
      </c>
      <c r="W71" s="198">
        <v>19.29</v>
      </c>
      <c r="X71" s="198">
        <v>62.49</v>
      </c>
      <c r="Y71" s="198">
        <v>0</v>
      </c>
      <c r="Z71" s="198">
        <v>116.71</v>
      </c>
      <c r="AA71" s="198">
        <v>29.65</v>
      </c>
      <c r="AB71" s="198">
        <v>0</v>
      </c>
      <c r="AC71" s="198">
        <v>9.66</v>
      </c>
      <c r="AD71" s="198">
        <v>0</v>
      </c>
      <c r="AE71" s="198">
        <v>0</v>
      </c>
      <c r="AF71" s="198">
        <v>0</v>
      </c>
      <c r="AG71" s="198">
        <v>17.54</v>
      </c>
      <c r="AH71" s="198">
        <v>16.97</v>
      </c>
      <c r="AI71" s="198">
        <v>29.83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120.84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494.2</v>
      </c>
      <c r="L72" s="198">
        <v>9.65</v>
      </c>
      <c r="M72" s="198">
        <v>61.51</v>
      </c>
      <c r="N72" s="198">
        <v>50.04</v>
      </c>
      <c r="O72" s="198">
        <v>70.69</v>
      </c>
      <c r="P72" s="198">
        <v>23.94</v>
      </c>
      <c r="Q72" s="198">
        <v>8.7100000000000009</v>
      </c>
      <c r="R72" s="198">
        <v>17.96</v>
      </c>
      <c r="S72" s="198">
        <v>9.5299999999999994</v>
      </c>
      <c r="T72" s="198">
        <v>0</v>
      </c>
      <c r="U72" s="198">
        <v>59.91</v>
      </c>
      <c r="V72" s="198">
        <v>4.9400000000000004</v>
      </c>
      <c r="W72" s="198">
        <v>19.29</v>
      </c>
      <c r="X72" s="198">
        <v>62.49</v>
      </c>
      <c r="Y72" s="198">
        <v>0</v>
      </c>
      <c r="Z72" s="198">
        <v>116.71</v>
      </c>
      <c r="AA72" s="198">
        <v>29.65</v>
      </c>
      <c r="AB72" s="198">
        <v>0</v>
      </c>
      <c r="AC72" s="198">
        <v>9.66</v>
      </c>
      <c r="AD72" s="198">
        <v>0</v>
      </c>
      <c r="AE72" s="198">
        <v>0</v>
      </c>
      <c r="AF72" s="198">
        <v>0</v>
      </c>
      <c r="AG72" s="198">
        <v>17.54</v>
      </c>
      <c r="AH72" s="198">
        <v>16.97</v>
      </c>
      <c r="AI72" s="198">
        <v>24.87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120.84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494.2</v>
      </c>
      <c r="L73" s="198">
        <v>9.65</v>
      </c>
      <c r="M73" s="198">
        <v>61.51</v>
      </c>
      <c r="N73" s="198">
        <v>50.04</v>
      </c>
      <c r="O73" s="198">
        <v>70.69</v>
      </c>
      <c r="P73" s="198">
        <v>23.94</v>
      </c>
      <c r="Q73" s="198">
        <v>8.7100000000000009</v>
      </c>
      <c r="R73" s="198">
        <v>17.96</v>
      </c>
      <c r="S73" s="198">
        <v>9.5299999999999994</v>
      </c>
      <c r="T73" s="198">
        <v>0</v>
      </c>
      <c r="U73" s="198">
        <v>59.91</v>
      </c>
      <c r="V73" s="198">
        <v>4.9400000000000004</v>
      </c>
      <c r="W73" s="198">
        <v>19.29</v>
      </c>
      <c r="X73" s="198">
        <v>62.49</v>
      </c>
      <c r="Y73" s="198">
        <v>0</v>
      </c>
      <c r="Z73" s="198">
        <v>116.71</v>
      </c>
      <c r="AA73" s="198">
        <v>29.65</v>
      </c>
      <c r="AB73" s="198">
        <v>0</v>
      </c>
      <c r="AC73" s="198">
        <v>9.66</v>
      </c>
      <c r="AD73" s="198">
        <v>0</v>
      </c>
      <c r="AE73" s="198">
        <v>0</v>
      </c>
      <c r="AF73" s="198">
        <v>0</v>
      </c>
      <c r="AG73" s="198">
        <v>17.54</v>
      </c>
      <c r="AH73" s="198">
        <v>22.63</v>
      </c>
      <c r="AI73" s="198">
        <v>21.5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95.32</v>
      </c>
      <c r="AP73" s="198">
        <v>0</v>
      </c>
      <c r="AQ73" s="198">
        <v>14.85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494.2</v>
      </c>
      <c r="L74" s="198">
        <v>9.65</v>
      </c>
      <c r="M74" s="198">
        <v>61.51</v>
      </c>
      <c r="N74" s="198">
        <v>50.04</v>
      </c>
      <c r="O74" s="198">
        <v>70.69</v>
      </c>
      <c r="P74" s="198">
        <v>23.94</v>
      </c>
      <c r="Q74" s="198">
        <v>8.7100000000000009</v>
      </c>
      <c r="R74" s="198">
        <v>17.96</v>
      </c>
      <c r="S74" s="198">
        <v>9.5299999999999994</v>
      </c>
      <c r="T74" s="198">
        <v>0</v>
      </c>
      <c r="U74" s="198">
        <v>59.91</v>
      </c>
      <c r="V74" s="198">
        <v>4.9400000000000004</v>
      </c>
      <c r="W74" s="198">
        <v>19.29</v>
      </c>
      <c r="X74" s="198">
        <v>62.49</v>
      </c>
      <c r="Y74" s="198">
        <v>0</v>
      </c>
      <c r="Z74" s="198">
        <v>116.71</v>
      </c>
      <c r="AA74" s="198">
        <v>29.65</v>
      </c>
      <c r="AB74" s="198">
        <v>0</v>
      </c>
      <c r="AC74" s="198">
        <v>9.66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70.16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98.68</v>
      </c>
      <c r="AP74" s="198">
        <v>0</v>
      </c>
      <c r="AQ74" s="198">
        <v>5.66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494.2</v>
      </c>
      <c r="L75" s="198">
        <v>9.65</v>
      </c>
      <c r="M75" s="198">
        <v>61.51</v>
      </c>
      <c r="N75" s="198">
        <v>50.04</v>
      </c>
      <c r="O75" s="198">
        <v>70.69</v>
      </c>
      <c r="P75" s="198">
        <v>23.94</v>
      </c>
      <c r="Q75" s="198">
        <v>8.7100000000000009</v>
      </c>
      <c r="R75" s="198">
        <v>17.96</v>
      </c>
      <c r="S75" s="198">
        <v>9.5299999999999994</v>
      </c>
      <c r="T75" s="198">
        <v>0</v>
      </c>
      <c r="U75" s="198">
        <v>59.91</v>
      </c>
      <c r="V75" s="198">
        <v>4.9400000000000004</v>
      </c>
      <c r="W75" s="198">
        <v>19.29</v>
      </c>
      <c r="X75" s="198">
        <v>62.49</v>
      </c>
      <c r="Y75" s="198">
        <v>0</v>
      </c>
      <c r="Z75" s="198">
        <v>116.71</v>
      </c>
      <c r="AA75" s="198">
        <v>29.65</v>
      </c>
      <c r="AB75" s="198">
        <v>0</v>
      </c>
      <c r="AC75" s="198">
        <v>9.66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70.16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102.2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9.65</v>
      </c>
      <c r="M76" s="198">
        <v>61.51</v>
      </c>
      <c r="N76" s="198">
        <v>50.04</v>
      </c>
      <c r="O76" s="198">
        <v>70.69</v>
      </c>
      <c r="P76" s="198">
        <v>23.94</v>
      </c>
      <c r="Q76" s="198">
        <v>8.7100000000000009</v>
      </c>
      <c r="R76" s="198">
        <v>17.96</v>
      </c>
      <c r="S76" s="198">
        <v>9.5299999999999994</v>
      </c>
      <c r="T76" s="198">
        <v>0</v>
      </c>
      <c r="U76" s="198">
        <v>59.91</v>
      </c>
      <c r="V76" s="198">
        <v>4.9400000000000004</v>
      </c>
      <c r="W76" s="198">
        <v>19.29</v>
      </c>
      <c r="X76" s="198">
        <v>62.49</v>
      </c>
      <c r="Y76" s="198">
        <v>0</v>
      </c>
      <c r="Z76" s="198">
        <v>116.71</v>
      </c>
      <c r="AA76" s="198">
        <v>29.65</v>
      </c>
      <c r="AB76" s="198">
        <v>0</v>
      </c>
      <c r="AC76" s="198">
        <v>9.66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70.16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103.34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9.65</v>
      </c>
      <c r="M77" s="198">
        <v>61.51</v>
      </c>
      <c r="N77" s="198">
        <v>50.04</v>
      </c>
      <c r="O77" s="198">
        <v>70.69</v>
      </c>
      <c r="P77" s="198">
        <v>23.94</v>
      </c>
      <c r="Q77" s="198">
        <v>8.7100000000000009</v>
      </c>
      <c r="R77" s="198">
        <v>17.96</v>
      </c>
      <c r="S77" s="198">
        <v>9.5299999999999994</v>
      </c>
      <c r="T77" s="198">
        <v>0</v>
      </c>
      <c r="U77" s="198">
        <v>59.91</v>
      </c>
      <c r="V77" s="198">
        <v>4.9400000000000004</v>
      </c>
      <c r="W77" s="198">
        <v>19.29</v>
      </c>
      <c r="X77" s="198">
        <v>62.49</v>
      </c>
      <c r="Y77" s="198">
        <v>0</v>
      </c>
      <c r="Z77" s="198">
        <v>116.71</v>
      </c>
      <c r="AA77" s="198">
        <v>29.65</v>
      </c>
      <c r="AB77" s="198">
        <v>0</v>
      </c>
      <c r="AC77" s="198">
        <v>9.66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70.16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104.98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9.65</v>
      </c>
      <c r="M78" s="198">
        <v>61.51</v>
      </c>
      <c r="N78" s="198">
        <v>50.04</v>
      </c>
      <c r="O78" s="198">
        <v>70.69</v>
      </c>
      <c r="P78" s="198">
        <v>23.94</v>
      </c>
      <c r="Q78" s="198">
        <v>8.7100000000000009</v>
      </c>
      <c r="R78" s="198">
        <v>17.96</v>
      </c>
      <c r="S78" s="198">
        <v>11.18</v>
      </c>
      <c r="T78" s="198">
        <v>0</v>
      </c>
      <c r="U78" s="198">
        <v>59.91</v>
      </c>
      <c r="V78" s="198">
        <v>4.9400000000000004</v>
      </c>
      <c r="W78" s="198">
        <v>19.29</v>
      </c>
      <c r="X78" s="198">
        <v>62.49</v>
      </c>
      <c r="Y78" s="198">
        <v>0</v>
      </c>
      <c r="Z78" s="198">
        <v>116.71</v>
      </c>
      <c r="AA78" s="198">
        <v>29.65</v>
      </c>
      <c r="AB78" s="198">
        <v>0</v>
      </c>
      <c r="AC78" s="198">
        <v>9.66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70.16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108.67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9.65</v>
      </c>
      <c r="M79" s="198">
        <v>61.51</v>
      </c>
      <c r="N79" s="198">
        <v>50.04</v>
      </c>
      <c r="O79" s="198">
        <v>70.69</v>
      </c>
      <c r="P79" s="198">
        <v>23.94</v>
      </c>
      <c r="Q79" s="198">
        <v>8.7100000000000009</v>
      </c>
      <c r="R79" s="198">
        <v>17.96</v>
      </c>
      <c r="S79" s="198">
        <v>11.18</v>
      </c>
      <c r="T79" s="198">
        <v>0</v>
      </c>
      <c r="U79" s="198">
        <v>59.91</v>
      </c>
      <c r="V79" s="198">
        <v>4.9400000000000004</v>
      </c>
      <c r="W79" s="198">
        <v>19.29</v>
      </c>
      <c r="X79" s="198">
        <v>62.49</v>
      </c>
      <c r="Y79" s="198">
        <v>0</v>
      </c>
      <c r="Z79" s="198">
        <v>116.71</v>
      </c>
      <c r="AA79" s="198">
        <v>29.65</v>
      </c>
      <c r="AB79" s="198">
        <v>0</v>
      </c>
      <c r="AC79" s="198">
        <v>12</v>
      </c>
      <c r="AD79" s="198">
        <v>10.38</v>
      </c>
      <c r="AE79" s="198">
        <v>0</v>
      </c>
      <c r="AF79" s="198">
        <v>0</v>
      </c>
      <c r="AG79" s="198">
        <v>17.54</v>
      </c>
      <c r="AH79" s="198">
        <v>0</v>
      </c>
      <c r="AI79" s="198">
        <v>70.16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128.88999999999999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9.65</v>
      </c>
      <c r="M80" s="198">
        <v>61.51</v>
      </c>
      <c r="N80" s="198">
        <v>50.04</v>
      </c>
      <c r="O80" s="198">
        <v>70.69</v>
      </c>
      <c r="P80" s="198">
        <v>23.94</v>
      </c>
      <c r="Q80" s="198">
        <v>8.7100000000000009</v>
      </c>
      <c r="R80" s="198">
        <v>17.96</v>
      </c>
      <c r="S80" s="198">
        <v>11.18</v>
      </c>
      <c r="T80" s="198">
        <v>0</v>
      </c>
      <c r="U80" s="198">
        <v>59.91</v>
      </c>
      <c r="V80" s="198">
        <v>4.9400000000000004</v>
      </c>
      <c r="W80" s="198">
        <v>19.29</v>
      </c>
      <c r="X80" s="198">
        <v>62.49</v>
      </c>
      <c r="Y80" s="198">
        <v>0</v>
      </c>
      <c r="Z80" s="198">
        <v>116.71</v>
      </c>
      <c r="AA80" s="198">
        <v>29.65</v>
      </c>
      <c r="AB80" s="198">
        <v>0</v>
      </c>
      <c r="AC80" s="198">
        <v>12</v>
      </c>
      <c r="AD80" s="198">
        <v>10.38</v>
      </c>
      <c r="AE80" s="198">
        <v>0</v>
      </c>
      <c r="AF80" s="198">
        <v>0</v>
      </c>
      <c r="AG80" s="198">
        <v>17.54</v>
      </c>
      <c r="AH80" s="198">
        <v>0</v>
      </c>
      <c r="AI80" s="198">
        <v>66.58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133.72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9.65</v>
      </c>
      <c r="M81" s="198">
        <v>61.51</v>
      </c>
      <c r="N81" s="198">
        <v>50.04</v>
      </c>
      <c r="O81" s="198">
        <v>70.69</v>
      </c>
      <c r="P81" s="198">
        <v>23.94</v>
      </c>
      <c r="Q81" s="198">
        <v>8.7100000000000009</v>
      </c>
      <c r="R81" s="198">
        <v>17.96</v>
      </c>
      <c r="S81" s="198">
        <v>11.18</v>
      </c>
      <c r="T81" s="198">
        <v>0</v>
      </c>
      <c r="U81" s="198">
        <v>59.91</v>
      </c>
      <c r="V81" s="198">
        <v>4.9400000000000004</v>
      </c>
      <c r="W81" s="198">
        <v>19.29</v>
      </c>
      <c r="X81" s="198">
        <v>62.49</v>
      </c>
      <c r="Y81" s="198">
        <v>0</v>
      </c>
      <c r="Z81" s="198">
        <v>116.71</v>
      </c>
      <c r="AA81" s="198">
        <v>29.65</v>
      </c>
      <c r="AB81" s="198">
        <v>0</v>
      </c>
      <c r="AC81" s="198">
        <v>12</v>
      </c>
      <c r="AD81" s="198">
        <v>10.38</v>
      </c>
      <c r="AE81" s="198">
        <v>0</v>
      </c>
      <c r="AF81" s="198">
        <v>0</v>
      </c>
      <c r="AG81" s="198">
        <v>17.54</v>
      </c>
      <c r="AH81" s="198">
        <v>0</v>
      </c>
      <c r="AI81" s="198">
        <v>70.16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9.65</v>
      </c>
      <c r="M82" s="198">
        <v>61.51</v>
      </c>
      <c r="N82" s="198">
        <v>50.04</v>
      </c>
      <c r="O82" s="198">
        <v>70.69</v>
      </c>
      <c r="P82" s="198">
        <v>23.94</v>
      </c>
      <c r="Q82" s="198">
        <v>8.7100000000000009</v>
      </c>
      <c r="R82" s="198">
        <v>17.96</v>
      </c>
      <c r="S82" s="198">
        <v>11.18</v>
      </c>
      <c r="T82" s="198">
        <v>0</v>
      </c>
      <c r="U82" s="198">
        <v>59.91</v>
      </c>
      <c r="V82" s="198">
        <v>4.9400000000000004</v>
      </c>
      <c r="W82" s="198">
        <v>19.29</v>
      </c>
      <c r="X82" s="198">
        <v>62.49</v>
      </c>
      <c r="Y82" s="198">
        <v>0</v>
      </c>
      <c r="Z82" s="198">
        <v>116.71</v>
      </c>
      <c r="AA82" s="198">
        <v>29.65</v>
      </c>
      <c r="AB82" s="198">
        <v>0</v>
      </c>
      <c r="AC82" s="198">
        <v>12</v>
      </c>
      <c r="AD82" s="198">
        <v>10.38</v>
      </c>
      <c r="AE82" s="198">
        <v>0</v>
      </c>
      <c r="AF82" s="198">
        <v>0</v>
      </c>
      <c r="AG82" s="198">
        <v>17.54</v>
      </c>
      <c r="AH82" s="198">
        <v>0</v>
      </c>
      <c r="AI82" s="198">
        <v>70.16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9.65</v>
      </c>
      <c r="M83" s="198">
        <v>61.51</v>
      </c>
      <c r="N83" s="198">
        <v>50.04</v>
      </c>
      <c r="O83" s="198">
        <v>70.69</v>
      </c>
      <c r="P83" s="198">
        <v>23.94</v>
      </c>
      <c r="Q83" s="198">
        <v>8.7100000000000009</v>
      </c>
      <c r="R83" s="198">
        <v>17.96</v>
      </c>
      <c r="S83" s="198">
        <v>11.18</v>
      </c>
      <c r="T83" s="198">
        <v>0</v>
      </c>
      <c r="U83" s="198">
        <v>59.91</v>
      </c>
      <c r="V83" s="198">
        <v>4.9400000000000004</v>
      </c>
      <c r="W83" s="198">
        <v>19.29</v>
      </c>
      <c r="X83" s="198">
        <v>62.49</v>
      </c>
      <c r="Y83" s="198">
        <v>0</v>
      </c>
      <c r="Z83" s="198">
        <v>116.71</v>
      </c>
      <c r="AA83" s="198">
        <v>29.65</v>
      </c>
      <c r="AB83" s="198">
        <v>0</v>
      </c>
      <c r="AC83" s="198">
        <v>12</v>
      </c>
      <c r="AD83" s="198">
        <v>10.38</v>
      </c>
      <c r="AE83" s="198">
        <v>0</v>
      </c>
      <c r="AF83" s="198">
        <v>0</v>
      </c>
      <c r="AG83" s="198">
        <v>17.54</v>
      </c>
      <c r="AH83" s="198">
        <v>0</v>
      </c>
      <c r="AI83" s="198">
        <v>70.16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9.65</v>
      </c>
      <c r="M84" s="198">
        <v>61.51</v>
      </c>
      <c r="N84" s="198">
        <v>50.04</v>
      </c>
      <c r="O84" s="198">
        <v>70.69</v>
      </c>
      <c r="P84" s="198">
        <v>23.94</v>
      </c>
      <c r="Q84" s="198">
        <v>8.7100000000000009</v>
      </c>
      <c r="R84" s="198">
        <v>17.96</v>
      </c>
      <c r="S84" s="198">
        <v>11.18</v>
      </c>
      <c r="T84" s="198">
        <v>0</v>
      </c>
      <c r="U84" s="198">
        <v>59.91</v>
      </c>
      <c r="V84" s="198">
        <v>4.9400000000000004</v>
      </c>
      <c r="W84" s="198">
        <v>19.29</v>
      </c>
      <c r="X84" s="198">
        <v>62.49</v>
      </c>
      <c r="Y84" s="198">
        <v>0</v>
      </c>
      <c r="Z84" s="198">
        <v>116.71</v>
      </c>
      <c r="AA84" s="198">
        <v>29.65</v>
      </c>
      <c r="AB84" s="198">
        <v>0</v>
      </c>
      <c r="AC84" s="198">
        <v>12</v>
      </c>
      <c r="AD84" s="198">
        <v>10.38</v>
      </c>
      <c r="AE84" s="198">
        <v>0</v>
      </c>
      <c r="AF84" s="198">
        <v>0</v>
      </c>
      <c r="AG84" s="198">
        <v>17.54</v>
      </c>
      <c r="AH84" s="198">
        <v>0</v>
      </c>
      <c r="AI84" s="198">
        <v>70.16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9.65</v>
      </c>
      <c r="M85" s="198">
        <v>61.51</v>
      </c>
      <c r="N85" s="198">
        <v>50.04</v>
      </c>
      <c r="O85" s="198">
        <v>70.69</v>
      </c>
      <c r="P85" s="198">
        <v>23.94</v>
      </c>
      <c r="Q85" s="198">
        <v>8.7100000000000009</v>
      </c>
      <c r="R85" s="198">
        <v>17.96</v>
      </c>
      <c r="S85" s="198">
        <v>11.18</v>
      </c>
      <c r="T85" s="198">
        <v>0</v>
      </c>
      <c r="U85" s="198">
        <v>56.33</v>
      </c>
      <c r="V85" s="198">
        <v>4.9400000000000004</v>
      </c>
      <c r="W85" s="198">
        <v>16.97</v>
      </c>
      <c r="X85" s="198">
        <v>62.49</v>
      </c>
      <c r="Y85" s="198">
        <v>0</v>
      </c>
      <c r="Z85" s="198">
        <v>116.71</v>
      </c>
      <c r="AA85" s="198">
        <v>29.65</v>
      </c>
      <c r="AB85" s="198">
        <v>0</v>
      </c>
      <c r="AC85" s="198">
        <v>11.01</v>
      </c>
      <c r="AD85" s="198">
        <v>10.38</v>
      </c>
      <c r="AE85" s="198">
        <v>0</v>
      </c>
      <c r="AF85" s="198">
        <v>0</v>
      </c>
      <c r="AG85" s="198">
        <v>17.54</v>
      </c>
      <c r="AH85" s="198">
        <v>0</v>
      </c>
      <c r="AI85" s="198">
        <v>70.16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60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9.65</v>
      </c>
      <c r="M86" s="198">
        <v>61.51</v>
      </c>
      <c r="N86" s="198">
        <v>50.04</v>
      </c>
      <c r="O86" s="198">
        <v>70.69</v>
      </c>
      <c r="P86" s="198">
        <v>23.94</v>
      </c>
      <c r="Q86" s="198">
        <v>8.7100000000000009</v>
      </c>
      <c r="R86" s="198">
        <v>17.96</v>
      </c>
      <c r="S86" s="198">
        <v>11.18</v>
      </c>
      <c r="T86" s="198">
        <v>0</v>
      </c>
      <c r="U86" s="198">
        <v>53.11</v>
      </c>
      <c r="V86" s="198">
        <v>4.9400000000000004</v>
      </c>
      <c r="W86" s="198">
        <v>14.14</v>
      </c>
      <c r="X86" s="198">
        <v>62.49</v>
      </c>
      <c r="Y86" s="198">
        <v>0</v>
      </c>
      <c r="Z86" s="198">
        <v>116.71</v>
      </c>
      <c r="AA86" s="198">
        <v>29.65</v>
      </c>
      <c r="AB86" s="198">
        <v>0</v>
      </c>
      <c r="AC86" s="198">
        <v>11.32</v>
      </c>
      <c r="AD86" s="198">
        <v>10.38</v>
      </c>
      <c r="AE86" s="198">
        <v>0</v>
      </c>
      <c r="AF86" s="198">
        <v>0</v>
      </c>
      <c r="AG86" s="198">
        <v>17.54</v>
      </c>
      <c r="AH86" s="198">
        <v>0</v>
      </c>
      <c r="AI86" s="198">
        <v>70.16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9.65</v>
      </c>
      <c r="M87" s="198">
        <v>61.51</v>
      </c>
      <c r="N87" s="198">
        <v>50.04</v>
      </c>
      <c r="O87" s="198">
        <v>70.69</v>
      </c>
      <c r="P87" s="198">
        <v>23.94</v>
      </c>
      <c r="Q87" s="198">
        <v>8.7100000000000009</v>
      </c>
      <c r="R87" s="198">
        <v>17.96</v>
      </c>
      <c r="S87" s="198">
        <v>11.18</v>
      </c>
      <c r="T87" s="198">
        <v>0</v>
      </c>
      <c r="U87" s="198">
        <v>49.93</v>
      </c>
      <c r="V87" s="198">
        <v>4.9400000000000004</v>
      </c>
      <c r="W87" s="198">
        <v>13.89</v>
      </c>
      <c r="X87" s="198">
        <v>62.49</v>
      </c>
      <c r="Y87" s="198">
        <v>0</v>
      </c>
      <c r="Z87" s="198">
        <v>116.71</v>
      </c>
      <c r="AA87" s="198">
        <v>29.65</v>
      </c>
      <c r="AB87" s="198">
        <v>0</v>
      </c>
      <c r="AC87" s="198">
        <v>11.32</v>
      </c>
      <c r="AD87" s="198">
        <v>10.38</v>
      </c>
      <c r="AE87" s="198">
        <v>0</v>
      </c>
      <c r="AF87" s="198">
        <v>0</v>
      </c>
      <c r="AG87" s="198">
        <v>17.54</v>
      </c>
      <c r="AH87" s="198">
        <v>0</v>
      </c>
      <c r="AI87" s="198">
        <v>70.16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9.65</v>
      </c>
      <c r="M88" s="198">
        <v>61.51</v>
      </c>
      <c r="N88" s="198">
        <v>50.04</v>
      </c>
      <c r="O88" s="198">
        <v>70.69</v>
      </c>
      <c r="P88" s="198">
        <v>23.94</v>
      </c>
      <c r="Q88" s="198">
        <v>8.7100000000000009</v>
      </c>
      <c r="R88" s="198">
        <v>17.96</v>
      </c>
      <c r="S88" s="198">
        <v>11.18</v>
      </c>
      <c r="T88" s="198">
        <v>0</v>
      </c>
      <c r="U88" s="198">
        <v>49.93</v>
      </c>
      <c r="V88" s="198">
        <v>4.9400000000000004</v>
      </c>
      <c r="W88" s="198">
        <v>13.89</v>
      </c>
      <c r="X88" s="198">
        <v>62.49</v>
      </c>
      <c r="Y88" s="198">
        <v>0</v>
      </c>
      <c r="Z88" s="198">
        <v>116.71</v>
      </c>
      <c r="AA88" s="198">
        <v>29.65</v>
      </c>
      <c r="AB88" s="198">
        <v>0</v>
      </c>
      <c r="AC88" s="198">
        <v>11.32</v>
      </c>
      <c r="AD88" s="198">
        <v>10.38</v>
      </c>
      <c r="AE88" s="198">
        <v>0</v>
      </c>
      <c r="AF88" s="198">
        <v>0</v>
      </c>
      <c r="AG88" s="198">
        <v>17.54</v>
      </c>
      <c r="AH88" s="198">
        <v>0</v>
      </c>
      <c r="AI88" s="198">
        <v>70.16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9.65</v>
      </c>
      <c r="M89" s="198">
        <v>61.51</v>
      </c>
      <c r="N89" s="198">
        <v>50.04</v>
      </c>
      <c r="O89" s="198">
        <v>70.69</v>
      </c>
      <c r="P89" s="198">
        <v>23.94</v>
      </c>
      <c r="Q89" s="198">
        <v>8.7100000000000009</v>
      </c>
      <c r="R89" s="198">
        <v>17.96</v>
      </c>
      <c r="S89" s="198">
        <v>11.18</v>
      </c>
      <c r="T89" s="198">
        <v>0</v>
      </c>
      <c r="U89" s="198">
        <v>49.93</v>
      </c>
      <c r="V89" s="198">
        <v>4.9400000000000004</v>
      </c>
      <c r="W89" s="198">
        <v>13.89</v>
      </c>
      <c r="X89" s="198">
        <v>62.49</v>
      </c>
      <c r="Y89" s="198">
        <v>0</v>
      </c>
      <c r="Z89" s="198">
        <v>116.71</v>
      </c>
      <c r="AA89" s="198">
        <v>29.65</v>
      </c>
      <c r="AB89" s="198">
        <v>0</v>
      </c>
      <c r="AC89" s="198">
        <v>11.32</v>
      </c>
      <c r="AD89" s="198">
        <v>10.38</v>
      </c>
      <c r="AE89" s="198">
        <v>0</v>
      </c>
      <c r="AF89" s="198">
        <v>0</v>
      </c>
      <c r="AG89" s="198">
        <v>17.54</v>
      </c>
      <c r="AH89" s="198">
        <v>0</v>
      </c>
      <c r="AI89" s="198">
        <v>70.16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102.93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9.65</v>
      </c>
      <c r="M90" s="198">
        <v>61.51</v>
      </c>
      <c r="N90" s="198">
        <v>50.04</v>
      </c>
      <c r="O90" s="198">
        <v>70.69</v>
      </c>
      <c r="P90" s="198">
        <v>23.94</v>
      </c>
      <c r="Q90" s="198">
        <v>8.7100000000000009</v>
      </c>
      <c r="R90" s="198">
        <v>17.96</v>
      </c>
      <c r="S90" s="198">
        <v>11.18</v>
      </c>
      <c r="T90" s="198">
        <v>0</v>
      </c>
      <c r="U90" s="198">
        <v>49.93</v>
      </c>
      <c r="V90" s="198">
        <v>4.9400000000000004</v>
      </c>
      <c r="W90" s="198">
        <v>13.89</v>
      </c>
      <c r="X90" s="198">
        <v>62.49</v>
      </c>
      <c r="Y90" s="198">
        <v>0</v>
      </c>
      <c r="Z90" s="198">
        <v>116.71</v>
      </c>
      <c r="AA90" s="198">
        <v>29.65</v>
      </c>
      <c r="AB90" s="198">
        <v>0</v>
      </c>
      <c r="AC90" s="198">
        <v>11.32</v>
      </c>
      <c r="AD90" s="198">
        <v>10.38</v>
      </c>
      <c r="AE90" s="198">
        <v>0</v>
      </c>
      <c r="AF90" s="198">
        <v>0</v>
      </c>
      <c r="AG90" s="198">
        <v>17.54</v>
      </c>
      <c r="AH90" s="198">
        <v>0</v>
      </c>
      <c r="AI90" s="198">
        <v>70.16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99.71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9.65</v>
      </c>
      <c r="M91" s="198">
        <v>61.51</v>
      </c>
      <c r="N91" s="198">
        <v>50.04</v>
      </c>
      <c r="O91" s="198">
        <v>70.69</v>
      </c>
      <c r="P91" s="198">
        <v>23.94</v>
      </c>
      <c r="Q91" s="198">
        <v>8.7100000000000009</v>
      </c>
      <c r="R91" s="198">
        <v>17.96</v>
      </c>
      <c r="S91" s="198">
        <v>11.18</v>
      </c>
      <c r="T91" s="198">
        <v>0</v>
      </c>
      <c r="U91" s="198">
        <v>49.93</v>
      </c>
      <c r="V91" s="198">
        <v>4.9400000000000004</v>
      </c>
      <c r="W91" s="198">
        <v>13.89</v>
      </c>
      <c r="X91" s="198">
        <v>62.49</v>
      </c>
      <c r="Y91" s="198">
        <v>0</v>
      </c>
      <c r="Z91" s="198">
        <v>116.71</v>
      </c>
      <c r="AA91" s="198">
        <v>29.65</v>
      </c>
      <c r="AB91" s="198">
        <v>0</v>
      </c>
      <c r="AC91" s="198">
        <v>5.14</v>
      </c>
      <c r="AD91" s="198">
        <v>11.21</v>
      </c>
      <c r="AE91" s="198">
        <v>0</v>
      </c>
      <c r="AF91" s="198">
        <v>0</v>
      </c>
      <c r="AG91" s="198">
        <v>17.54</v>
      </c>
      <c r="AH91" s="198">
        <v>0</v>
      </c>
      <c r="AI91" s="198">
        <v>70.16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106.33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9.65</v>
      </c>
      <c r="M92" s="198">
        <v>61.51</v>
      </c>
      <c r="N92" s="198">
        <v>50.04</v>
      </c>
      <c r="O92" s="198">
        <v>70.69</v>
      </c>
      <c r="P92" s="198">
        <v>23.94</v>
      </c>
      <c r="Q92" s="198">
        <v>8.7100000000000009</v>
      </c>
      <c r="R92" s="198">
        <v>17.96</v>
      </c>
      <c r="S92" s="198">
        <v>11.18</v>
      </c>
      <c r="T92" s="198">
        <v>0</v>
      </c>
      <c r="U92" s="198">
        <v>49.93</v>
      </c>
      <c r="V92" s="198">
        <v>4.9400000000000004</v>
      </c>
      <c r="W92" s="198">
        <v>13.89</v>
      </c>
      <c r="X92" s="198">
        <v>62.49</v>
      </c>
      <c r="Y92" s="198">
        <v>0</v>
      </c>
      <c r="Z92" s="198">
        <v>116.71</v>
      </c>
      <c r="AA92" s="198">
        <v>29.65</v>
      </c>
      <c r="AB92" s="198">
        <v>0</v>
      </c>
      <c r="AC92" s="198">
        <v>5.14</v>
      </c>
      <c r="AD92" s="198">
        <v>11.21</v>
      </c>
      <c r="AE92" s="198">
        <v>0</v>
      </c>
      <c r="AF92" s="198">
        <v>0</v>
      </c>
      <c r="AG92" s="198">
        <v>17.54</v>
      </c>
      <c r="AH92" s="198">
        <v>0</v>
      </c>
      <c r="AI92" s="198">
        <v>70.16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103.46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9.65</v>
      </c>
      <c r="M93" s="198">
        <v>61.51</v>
      </c>
      <c r="N93" s="198">
        <v>50.04</v>
      </c>
      <c r="O93" s="198">
        <v>70.69</v>
      </c>
      <c r="P93" s="198">
        <v>23.94</v>
      </c>
      <c r="Q93" s="198">
        <v>8.7100000000000009</v>
      </c>
      <c r="R93" s="198">
        <v>17.96</v>
      </c>
      <c r="S93" s="198">
        <v>11.18</v>
      </c>
      <c r="T93" s="198">
        <v>0</v>
      </c>
      <c r="U93" s="198">
        <v>49.93</v>
      </c>
      <c r="V93" s="198">
        <v>4.9400000000000004</v>
      </c>
      <c r="W93" s="198">
        <v>14.14</v>
      </c>
      <c r="X93" s="198">
        <v>62.49</v>
      </c>
      <c r="Y93" s="198">
        <v>0</v>
      </c>
      <c r="Z93" s="198">
        <v>116.71</v>
      </c>
      <c r="AA93" s="198">
        <v>29.65</v>
      </c>
      <c r="AB93" s="198">
        <v>0</v>
      </c>
      <c r="AC93" s="198">
        <v>5.14</v>
      </c>
      <c r="AD93" s="198">
        <v>11.21</v>
      </c>
      <c r="AE93" s="198">
        <v>0</v>
      </c>
      <c r="AF93" s="198">
        <v>0</v>
      </c>
      <c r="AG93" s="198">
        <v>17.54</v>
      </c>
      <c r="AH93" s="198">
        <v>0</v>
      </c>
      <c r="AI93" s="198">
        <v>70.16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86.45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9.65</v>
      </c>
      <c r="M94" s="198">
        <v>61.51</v>
      </c>
      <c r="N94" s="198">
        <v>50.04</v>
      </c>
      <c r="O94" s="198">
        <v>70.69</v>
      </c>
      <c r="P94" s="198">
        <v>23.94</v>
      </c>
      <c r="Q94" s="198">
        <v>8.7100000000000009</v>
      </c>
      <c r="R94" s="198">
        <v>17.96</v>
      </c>
      <c r="S94" s="198">
        <v>11.18</v>
      </c>
      <c r="T94" s="198">
        <v>0</v>
      </c>
      <c r="U94" s="198">
        <v>49.93</v>
      </c>
      <c r="V94" s="198">
        <v>4.9400000000000004</v>
      </c>
      <c r="W94" s="198">
        <v>14.14</v>
      </c>
      <c r="X94" s="198">
        <v>62.49</v>
      </c>
      <c r="Y94" s="198">
        <v>0</v>
      </c>
      <c r="Z94" s="198">
        <v>116.71</v>
      </c>
      <c r="AA94" s="198">
        <v>29.65</v>
      </c>
      <c r="AB94" s="198">
        <v>0</v>
      </c>
      <c r="AC94" s="198">
        <v>5.14</v>
      </c>
      <c r="AD94" s="198">
        <v>11.21</v>
      </c>
      <c r="AE94" s="198">
        <v>0</v>
      </c>
      <c r="AF94" s="198">
        <v>0</v>
      </c>
      <c r="AG94" s="198">
        <v>17.54</v>
      </c>
      <c r="AH94" s="198">
        <v>0</v>
      </c>
      <c r="AI94" s="198">
        <v>70.16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80.959999999999994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9.65</v>
      </c>
      <c r="M95" s="198">
        <v>61.51</v>
      </c>
      <c r="N95" s="198">
        <v>50.04</v>
      </c>
      <c r="O95" s="198">
        <v>70.69</v>
      </c>
      <c r="P95" s="198">
        <v>23.94</v>
      </c>
      <c r="Q95" s="198">
        <v>8.7100000000000009</v>
      </c>
      <c r="R95" s="198">
        <v>17.96</v>
      </c>
      <c r="S95" s="198">
        <v>11.18</v>
      </c>
      <c r="T95" s="198">
        <v>0</v>
      </c>
      <c r="U95" s="198">
        <v>49.93</v>
      </c>
      <c r="V95" s="198">
        <v>4.9400000000000004</v>
      </c>
      <c r="W95" s="198">
        <v>14.14</v>
      </c>
      <c r="X95" s="198">
        <v>62.49</v>
      </c>
      <c r="Y95" s="198">
        <v>0</v>
      </c>
      <c r="Z95" s="198">
        <v>116.71</v>
      </c>
      <c r="AA95" s="198">
        <v>29.65</v>
      </c>
      <c r="AB95" s="198">
        <v>0</v>
      </c>
      <c r="AC95" s="198">
        <v>5.14</v>
      </c>
      <c r="AD95" s="198">
        <v>11.21</v>
      </c>
      <c r="AE95" s="198">
        <v>0</v>
      </c>
      <c r="AF95" s="198">
        <v>0</v>
      </c>
      <c r="AG95" s="198">
        <v>17.54</v>
      </c>
      <c r="AH95" s="198">
        <v>0</v>
      </c>
      <c r="AI95" s="198">
        <v>70.16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86.45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9.65</v>
      </c>
      <c r="M96" s="198">
        <v>61.51</v>
      </c>
      <c r="N96" s="198">
        <v>50.04</v>
      </c>
      <c r="O96" s="198">
        <v>70.69</v>
      </c>
      <c r="P96" s="198">
        <v>23.94</v>
      </c>
      <c r="Q96" s="198">
        <v>8.7100000000000009</v>
      </c>
      <c r="R96" s="198">
        <v>17.96</v>
      </c>
      <c r="S96" s="198">
        <v>11.18</v>
      </c>
      <c r="T96" s="198">
        <v>0</v>
      </c>
      <c r="U96" s="198">
        <v>49.93</v>
      </c>
      <c r="V96" s="198">
        <v>4.9400000000000004</v>
      </c>
      <c r="W96" s="198">
        <v>14.14</v>
      </c>
      <c r="X96" s="198">
        <v>62.49</v>
      </c>
      <c r="Y96" s="198">
        <v>0</v>
      </c>
      <c r="Z96" s="198">
        <v>116.71</v>
      </c>
      <c r="AA96" s="198">
        <v>29.65</v>
      </c>
      <c r="AB96" s="198">
        <v>0</v>
      </c>
      <c r="AC96" s="198">
        <v>5.14</v>
      </c>
      <c r="AD96" s="198">
        <v>11.21</v>
      </c>
      <c r="AE96" s="198">
        <v>0</v>
      </c>
      <c r="AF96" s="198">
        <v>0</v>
      </c>
      <c r="AG96" s="198">
        <v>17.54</v>
      </c>
      <c r="AH96" s="198">
        <v>0</v>
      </c>
      <c r="AI96" s="198">
        <v>70.16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86.45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9.65</v>
      </c>
      <c r="M97" s="198">
        <v>61.51</v>
      </c>
      <c r="N97" s="198">
        <v>50.04</v>
      </c>
      <c r="O97" s="198">
        <v>70.69</v>
      </c>
      <c r="P97" s="198">
        <v>23.94</v>
      </c>
      <c r="Q97" s="198">
        <v>8.7100000000000009</v>
      </c>
      <c r="R97" s="198">
        <v>17.96</v>
      </c>
      <c r="S97" s="198">
        <v>11.18</v>
      </c>
      <c r="T97" s="198">
        <v>0</v>
      </c>
      <c r="U97" s="198">
        <v>49.93</v>
      </c>
      <c r="V97" s="198">
        <v>4.9400000000000004</v>
      </c>
      <c r="W97" s="198">
        <v>14.14</v>
      </c>
      <c r="X97" s="198">
        <v>62.49</v>
      </c>
      <c r="Y97" s="198">
        <v>0</v>
      </c>
      <c r="Z97" s="198">
        <v>116.71</v>
      </c>
      <c r="AA97" s="198">
        <v>29.65</v>
      </c>
      <c r="AB97" s="198">
        <v>0</v>
      </c>
      <c r="AC97" s="198">
        <v>7.32</v>
      </c>
      <c r="AD97" s="198">
        <v>11.21</v>
      </c>
      <c r="AE97" s="198">
        <v>0</v>
      </c>
      <c r="AF97" s="198">
        <v>0</v>
      </c>
      <c r="AG97" s="198">
        <v>17.54</v>
      </c>
      <c r="AH97" s="198">
        <v>0</v>
      </c>
      <c r="AI97" s="198">
        <v>70.16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82.01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9.65</v>
      </c>
      <c r="M98" s="198">
        <v>61.51</v>
      </c>
      <c r="N98" s="198">
        <v>50.04</v>
      </c>
      <c r="O98" s="198">
        <v>70.69</v>
      </c>
      <c r="P98" s="198">
        <v>23.94</v>
      </c>
      <c r="Q98" s="198">
        <v>8.7100000000000009</v>
      </c>
      <c r="R98" s="198">
        <v>17.96</v>
      </c>
      <c r="S98" s="198">
        <v>11.18</v>
      </c>
      <c r="T98" s="198">
        <v>0</v>
      </c>
      <c r="U98" s="198">
        <v>49.93</v>
      </c>
      <c r="V98" s="198">
        <v>4.9400000000000004</v>
      </c>
      <c r="W98" s="198">
        <v>14.14</v>
      </c>
      <c r="X98" s="198">
        <v>62.49</v>
      </c>
      <c r="Y98" s="198">
        <v>0</v>
      </c>
      <c r="Z98" s="198">
        <v>116.71</v>
      </c>
      <c r="AA98" s="198">
        <v>29.65</v>
      </c>
      <c r="AB98" s="198">
        <v>0</v>
      </c>
      <c r="AC98" s="198">
        <v>7.32</v>
      </c>
      <c r="AD98" s="198">
        <v>11.21</v>
      </c>
      <c r="AE98" s="198">
        <v>0</v>
      </c>
      <c r="AF98" s="198">
        <v>0</v>
      </c>
      <c r="AG98" s="198">
        <v>17.54</v>
      </c>
      <c r="AH98" s="198">
        <v>0</v>
      </c>
      <c r="AI98" s="198">
        <v>70.16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89.4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11.860799999999987</v>
      </c>
      <c r="L99">
        <f t="shared" si="0"/>
        <v>0.23159999999999961</v>
      </c>
      <c r="M99">
        <f t="shared" si="0"/>
        <v>1.4762400000000033</v>
      </c>
      <c r="N99">
        <f t="shared" si="0"/>
        <v>1.2009599999999994</v>
      </c>
      <c r="O99">
        <f t="shared" si="0"/>
        <v>1.6965599999999967</v>
      </c>
      <c r="P99">
        <f t="shared" si="0"/>
        <v>0.57456000000000096</v>
      </c>
      <c r="Q99">
        <f t="shared" si="0"/>
        <v>0.19841500000000034</v>
      </c>
      <c r="R99">
        <f t="shared" si="0"/>
        <v>0.39074000000000031</v>
      </c>
      <c r="S99">
        <f t="shared" si="0"/>
        <v>0.23750749999999965</v>
      </c>
      <c r="T99">
        <f t="shared" si="0"/>
        <v>0</v>
      </c>
      <c r="U99">
        <f t="shared" si="0"/>
        <v>1.4053049999999994</v>
      </c>
      <c r="V99">
        <f t="shared" si="0"/>
        <v>0.11855999999999996</v>
      </c>
      <c r="W99">
        <f t="shared" si="0"/>
        <v>0.45063250000000032</v>
      </c>
      <c r="X99">
        <f t="shared" si="0"/>
        <v>1.4997599999999967</v>
      </c>
      <c r="Y99">
        <f t="shared" si="0"/>
        <v>0</v>
      </c>
      <c r="Z99">
        <f t="shared" si="0"/>
        <v>2.8010399999999951</v>
      </c>
      <c r="AA99">
        <f t="shared" si="0"/>
        <v>0.71160000000000123</v>
      </c>
      <c r="AB99">
        <f t="shared" si="0"/>
        <v>0</v>
      </c>
      <c r="AC99">
        <f t="shared" si="0"/>
        <v>0.24176999999999996</v>
      </c>
      <c r="AD99">
        <f t="shared" si="0"/>
        <v>5.356000000000001E-2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1.9802499999999997E-2</v>
      </c>
      <c r="AI99">
        <f t="shared" si="0"/>
        <v>0.67972749999999993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1.9597949999999982</v>
      </c>
      <c r="AP99">
        <f t="shared" si="0"/>
        <v>0</v>
      </c>
      <c r="AQ99">
        <f t="shared" ref="AQ99:AT99" si="1">SUM(AQ3:AQ98)/4000</f>
        <v>0.40559999999999996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61.37</v>
      </c>
      <c r="M3" s="198">
        <v>0</v>
      </c>
      <c r="N3" s="198">
        <v>28.94</v>
      </c>
      <c r="O3" s="198">
        <v>48.6</v>
      </c>
      <c r="P3" s="198">
        <v>60.03</v>
      </c>
      <c r="Q3" s="198">
        <v>4.54</v>
      </c>
      <c r="R3" s="198">
        <v>8.91</v>
      </c>
      <c r="S3" s="198">
        <v>5.52</v>
      </c>
      <c r="T3" s="198">
        <v>0</v>
      </c>
      <c r="U3" s="198">
        <v>220.1</v>
      </c>
      <c r="V3" s="198">
        <v>2.86</v>
      </c>
      <c r="W3" s="198">
        <v>11.15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15.25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23.9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60.62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61.37</v>
      </c>
      <c r="M4" s="198">
        <v>0</v>
      </c>
      <c r="N4" s="198">
        <v>28.94</v>
      </c>
      <c r="O4" s="198">
        <v>48.6</v>
      </c>
      <c r="P4" s="198">
        <v>60.03</v>
      </c>
      <c r="Q4" s="198">
        <v>4.54</v>
      </c>
      <c r="R4" s="198">
        <v>8.91</v>
      </c>
      <c r="S4" s="198">
        <v>5.52</v>
      </c>
      <c r="T4" s="198">
        <v>0</v>
      </c>
      <c r="U4" s="198">
        <v>220.1</v>
      </c>
      <c r="V4" s="198">
        <v>2.86</v>
      </c>
      <c r="W4" s="198">
        <v>11.15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15.25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17.600000000000001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60.62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61.37</v>
      </c>
      <c r="M5" s="198">
        <v>0</v>
      </c>
      <c r="N5" s="198">
        <v>28.94</v>
      </c>
      <c r="O5" s="198">
        <v>48.6</v>
      </c>
      <c r="P5" s="198">
        <v>60.03</v>
      </c>
      <c r="Q5" s="198">
        <v>4.54</v>
      </c>
      <c r="R5" s="198">
        <v>7.95</v>
      </c>
      <c r="S5" s="198">
        <v>5.52</v>
      </c>
      <c r="T5" s="198">
        <v>0</v>
      </c>
      <c r="U5" s="198">
        <v>220.1</v>
      </c>
      <c r="V5" s="198">
        <v>2.86</v>
      </c>
      <c r="W5" s="198">
        <v>11.15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15.25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9.68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67.69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61.37</v>
      </c>
      <c r="M6" s="198">
        <v>0</v>
      </c>
      <c r="N6" s="198">
        <v>28.94</v>
      </c>
      <c r="O6" s="198">
        <v>48.6</v>
      </c>
      <c r="P6" s="198">
        <v>60.03</v>
      </c>
      <c r="Q6" s="198">
        <v>4.54</v>
      </c>
      <c r="R6" s="198">
        <v>7.95</v>
      </c>
      <c r="S6" s="198">
        <v>5.52</v>
      </c>
      <c r="T6" s="198">
        <v>0</v>
      </c>
      <c r="U6" s="198">
        <v>220.1</v>
      </c>
      <c r="V6" s="198">
        <v>2.86</v>
      </c>
      <c r="W6" s="198">
        <v>11.15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15.25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9.68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64.94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61.37</v>
      </c>
      <c r="M7" s="198">
        <v>0</v>
      </c>
      <c r="N7" s="198">
        <v>28.94</v>
      </c>
      <c r="O7" s="198">
        <v>48.6</v>
      </c>
      <c r="P7" s="198">
        <v>60.03</v>
      </c>
      <c r="Q7" s="198">
        <v>4.54</v>
      </c>
      <c r="R7" s="198">
        <v>7.95</v>
      </c>
      <c r="S7" s="198">
        <v>5.52</v>
      </c>
      <c r="T7" s="198">
        <v>0</v>
      </c>
      <c r="U7" s="198">
        <v>220.1</v>
      </c>
      <c r="V7" s="198">
        <v>2.86</v>
      </c>
      <c r="W7" s="198">
        <v>11.15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15.25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22.92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74.540000000000006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61.37</v>
      </c>
      <c r="M8" s="198">
        <v>0</v>
      </c>
      <c r="N8" s="198">
        <v>28.94</v>
      </c>
      <c r="O8" s="198">
        <v>48.6</v>
      </c>
      <c r="P8" s="198">
        <v>60.03</v>
      </c>
      <c r="Q8" s="198">
        <v>4.54</v>
      </c>
      <c r="R8" s="198">
        <v>7.95</v>
      </c>
      <c r="S8" s="198">
        <v>5.52</v>
      </c>
      <c r="T8" s="198">
        <v>0</v>
      </c>
      <c r="U8" s="198">
        <v>220.1</v>
      </c>
      <c r="V8" s="198">
        <v>2.86</v>
      </c>
      <c r="W8" s="198">
        <v>11.15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15.25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23.9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76.87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61.37</v>
      </c>
      <c r="M9" s="198">
        <v>0</v>
      </c>
      <c r="N9" s="198">
        <v>28.94</v>
      </c>
      <c r="O9" s="198">
        <v>48.6</v>
      </c>
      <c r="P9" s="198">
        <v>60.03</v>
      </c>
      <c r="Q9" s="198">
        <v>4.54</v>
      </c>
      <c r="R9" s="198">
        <v>7.95</v>
      </c>
      <c r="S9" s="198">
        <v>5.52</v>
      </c>
      <c r="T9" s="198">
        <v>0</v>
      </c>
      <c r="U9" s="198">
        <v>220.1</v>
      </c>
      <c r="V9" s="198">
        <v>2.86</v>
      </c>
      <c r="W9" s="198">
        <v>11.15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15.25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23.48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76.87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61.37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4.54</v>
      </c>
      <c r="R10" s="198">
        <v>7.95</v>
      </c>
      <c r="S10" s="198">
        <v>5.52</v>
      </c>
      <c r="T10" s="198">
        <v>0</v>
      </c>
      <c r="U10" s="198">
        <v>220.1</v>
      </c>
      <c r="V10" s="198">
        <v>2.86</v>
      </c>
      <c r="W10" s="198">
        <v>11.15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15.25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23.48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76.87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61.37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4.54</v>
      </c>
      <c r="R11" s="198">
        <v>7.95</v>
      </c>
      <c r="S11" s="198">
        <v>5.52</v>
      </c>
      <c r="T11" s="198">
        <v>0</v>
      </c>
      <c r="U11" s="198">
        <v>220.1</v>
      </c>
      <c r="V11" s="198">
        <v>2.86</v>
      </c>
      <c r="W11" s="198">
        <v>11.37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15.25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23.48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58.41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61.37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4.54</v>
      </c>
      <c r="R12" s="198">
        <v>7.95</v>
      </c>
      <c r="S12" s="198">
        <v>5.52</v>
      </c>
      <c r="T12" s="198">
        <v>0</v>
      </c>
      <c r="U12" s="198">
        <v>220.1</v>
      </c>
      <c r="V12" s="198">
        <v>2.86</v>
      </c>
      <c r="W12" s="198">
        <v>11.37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15.25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23.48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58.41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61.37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4.54</v>
      </c>
      <c r="R13" s="198">
        <v>7.95</v>
      </c>
      <c r="S13" s="198">
        <v>5.52</v>
      </c>
      <c r="T13" s="198">
        <v>0</v>
      </c>
      <c r="U13" s="198">
        <v>220.1</v>
      </c>
      <c r="V13" s="198">
        <v>2.86</v>
      </c>
      <c r="W13" s="198">
        <v>11.37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15.25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22.78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56.4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61.37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4.54</v>
      </c>
      <c r="R14" s="198">
        <v>7.95</v>
      </c>
      <c r="S14" s="198">
        <v>5.52</v>
      </c>
      <c r="T14" s="198">
        <v>0</v>
      </c>
      <c r="U14" s="198">
        <v>220.1</v>
      </c>
      <c r="V14" s="198">
        <v>2.86</v>
      </c>
      <c r="W14" s="198">
        <v>11.37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15.25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23.48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58.41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61.37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4.54</v>
      </c>
      <c r="R15" s="198">
        <v>7.95</v>
      </c>
      <c r="S15" s="198">
        <v>5.52</v>
      </c>
      <c r="T15" s="198">
        <v>0</v>
      </c>
      <c r="U15" s="198">
        <v>220.1</v>
      </c>
      <c r="V15" s="198">
        <v>2.86</v>
      </c>
      <c r="W15" s="198">
        <v>11.37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15.25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24.32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58.41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61.37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4.54</v>
      </c>
      <c r="R16" s="198">
        <v>7.95</v>
      </c>
      <c r="S16" s="198">
        <v>5.52</v>
      </c>
      <c r="T16" s="198">
        <v>0</v>
      </c>
      <c r="U16" s="198">
        <v>220.1</v>
      </c>
      <c r="V16" s="198">
        <v>2.86</v>
      </c>
      <c r="W16" s="198">
        <v>11.37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15.25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23.48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58.41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61.37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4.54</v>
      </c>
      <c r="R17" s="198">
        <v>7.95</v>
      </c>
      <c r="S17" s="198">
        <v>5.52</v>
      </c>
      <c r="T17" s="198">
        <v>0</v>
      </c>
      <c r="U17" s="198">
        <v>220.1</v>
      </c>
      <c r="V17" s="198">
        <v>2.86</v>
      </c>
      <c r="W17" s="198">
        <v>11.37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15.25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23.48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69.92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61.37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4.54</v>
      </c>
      <c r="R18" s="198">
        <v>7.95</v>
      </c>
      <c r="S18" s="198">
        <v>5.52</v>
      </c>
      <c r="T18" s="198">
        <v>0</v>
      </c>
      <c r="U18" s="198">
        <v>220.1</v>
      </c>
      <c r="V18" s="198">
        <v>2.86</v>
      </c>
      <c r="W18" s="198">
        <v>11.37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15.25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23.48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49.92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61.37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4.54</v>
      </c>
      <c r="R19" s="198">
        <v>7.95</v>
      </c>
      <c r="S19" s="198">
        <v>5.52</v>
      </c>
      <c r="T19" s="198">
        <v>0</v>
      </c>
      <c r="U19" s="198">
        <v>220.1</v>
      </c>
      <c r="V19" s="198">
        <v>2.86</v>
      </c>
      <c r="W19" s="198">
        <v>11.37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15.67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9.0500000000000007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61.37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4.54</v>
      </c>
      <c r="R20" s="198">
        <v>7.95</v>
      </c>
      <c r="S20" s="198">
        <v>5.52</v>
      </c>
      <c r="T20" s="198">
        <v>0</v>
      </c>
      <c r="U20" s="198">
        <v>220.1</v>
      </c>
      <c r="V20" s="198">
        <v>2.86</v>
      </c>
      <c r="W20" s="198">
        <v>11.37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15.67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9.2899999999999991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61.37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4.54</v>
      </c>
      <c r="R21" s="198">
        <v>7.95</v>
      </c>
      <c r="S21" s="198">
        <v>5.52</v>
      </c>
      <c r="T21" s="198">
        <v>0</v>
      </c>
      <c r="U21" s="198">
        <v>220.1</v>
      </c>
      <c r="V21" s="198">
        <v>2.86</v>
      </c>
      <c r="W21" s="198">
        <v>11.37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15.67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9.6199999999999992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61.37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4.54</v>
      </c>
      <c r="R22" s="198">
        <v>7.95</v>
      </c>
      <c r="S22" s="198">
        <v>5.52</v>
      </c>
      <c r="T22" s="198">
        <v>0</v>
      </c>
      <c r="U22" s="198">
        <v>220.1</v>
      </c>
      <c r="V22" s="198">
        <v>2.86</v>
      </c>
      <c r="W22" s="198">
        <v>11.37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15.67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9.2899999999999991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30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61.37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4.54</v>
      </c>
      <c r="R23" s="198">
        <v>7.95</v>
      </c>
      <c r="S23" s="198">
        <v>5.52</v>
      </c>
      <c r="T23" s="198">
        <v>0</v>
      </c>
      <c r="U23" s="198">
        <v>220.1</v>
      </c>
      <c r="V23" s="198">
        <v>2.86</v>
      </c>
      <c r="W23" s="198">
        <v>11.37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15.67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9.51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61.37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4.54</v>
      </c>
      <c r="R24" s="198">
        <v>7.95</v>
      </c>
      <c r="S24" s="198">
        <v>5.52</v>
      </c>
      <c r="T24" s="198">
        <v>0</v>
      </c>
      <c r="U24" s="198">
        <v>220.1</v>
      </c>
      <c r="V24" s="198">
        <v>2.86</v>
      </c>
      <c r="W24" s="198">
        <v>11.37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15.67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9.51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61.37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4.54</v>
      </c>
      <c r="R25" s="198">
        <v>8.91</v>
      </c>
      <c r="S25" s="198">
        <v>5.52</v>
      </c>
      <c r="T25" s="198">
        <v>0</v>
      </c>
      <c r="U25" s="198">
        <v>220.1</v>
      </c>
      <c r="V25" s="198">
        <v>2.86</v>
      </c>
      <c r="W25" s="198">
        <v>11.37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15.67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9.3000000000000007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61.37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4.54</v>
      </c>
      <c r="R26" s="198">
        <v>8.91</v>
      </c>
      <c r="S26" s="198">
        <v>5.52</v>
      </c>
      <c r="T26" s="198">
        <v>0</v>
      </c>
      <c r="U26" s="198">
        <v>220.1</v>
      </c>
      <c r="V26" s="198">
        <v>2.86</v>
      </c>
      <c r="W26" s="198">
        <v>11.37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15.67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9.2899999999999991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4.54</v>
      </c>
      <c r="R27" s="198">
        <v>8.91</v>
      </c>
      <c r="S27" s="198">
        <v>5.52</v>
      </c>
      <c r="T27" s="198">
        <v>0</v>
      </c>
      <c r="U27" s="198">
        <v>220.1</v>
      </c>
      <c r="V27" s="198">
        <v>2.86</v>
      </c>
      <c r="W27" s="198">
        <v>11.37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15.67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9.6199999999999992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30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4.54</v>
      </c>
      <c r="R28" s="198">
        <v>8.91</v>
      </c>
      <c r="S28" s="198">
        <v>5.52</v>
      </c>
      <c r="T28" s="198">
        <v>0</v>
      </c>
      <c r="U28" s="198">
        <v>220.1</v>
      </c>
      <c r="V28" s="198">
        <v>2.86</v>
      </c>
      <c r="W28" s="198">
        <v>11.37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15.67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9.51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23.4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4.54</v>
      </c>
      <c r="R29" s="198">
        <v>8.91</v>
      </c>
      <c r="S29" s="198">
        <v>5.52</v>
      </c>
      <c r="T29" s="198">
        <v>0</v>
      </c>
      <c r="U29" s="198">
        <v>220.1</v>
      </c>
      <c r="V29" s="198">
        <v>2.86</v>
      </c>
      <c r="W29" s="198">
        <v>11.37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15.67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9.51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30</v>
      </c>
      <c r="AP29" s="198">
        <v>0</v>
      </c>
      <c r="AQ29" s="198">
        <v>3.5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4.54</v>
      </c>
      <c r="R30" s="198">
        <v>8.91</v>
      </c>
      <c r="S30" s="198">
        <v>5.52</v>
      </c>
      <c r="T30" s="198">
        <v>0</v>
      </c>
      <c r="U30" s="198">
        <v>220.1</v>
      </c>
      <c r="V30" s="198">
        <v>2.86</v>
      </c>
      <c r="W30" s="198">
        <v>11.37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15.67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9.51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23.4</v>
      </c>
      <c r="AP30" s="198">
        <v>0</v>
      </c>
      <c r="AQ30" s="198">
        <v>9.25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4.54</v>
      </c>
      <c r="R31" s="198">
        <v>8.91</v>
      </c>
      <c r="S31" s="198">
        <v>5.52</v>
      </c>
      <c r="T31" s="198">
        <v>0</v>
      </c>
      <c r="U31" s="198">
        <v>220.1</v>
      </c>
      <c r="V31" s="198">
        <v>2.86</v>
      </c>
      <c r="W31" s="198">
        <v>11.37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15.67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9.41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22</v>
      </c>
      <c r="AP31" s="198">
        <v>0</v>
      </c>
      <c r="AQ31" s="198">
        <v>17.29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4.54</v>
      </c>
      <c r="R32" s="198">
        <v>8.91</v>
      </c>
      <c r="S32" s="198">
        <v>5.52</v>
      </c>
      <c r="T32" s="198">
        <v>0</v>
      </c>
      <c r="U32" s="198">
        <v>220.1</v>
      </c>
      <c r="V32" s="198">
        <v>2.86</v>
      </c>
      <c r="W32" s="198">
        <v>11.37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15.67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9.51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23.4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4.54</v>
      </c>
      <c r="R33" s="198">
        <v>8.91</v>
      </c>
      <c r="S33" s="198">
        <v>5.52</v>
      </c>
      <c r="T33" s="198">
        <v>0</v>
      </c>
      <c r="U33" s="198">
        <v>220.1</v>
      </c>
      <c r="V33" s="198">
        <v>2.86</v>
      </c>
      <c r="W33" s="198">
        <v>11.37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15.25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9.18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23.4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4.54</v>
      </c>
      <c r="R34" s="198">
        <v>8.91</v>
      </c>
      <c r="S34" s="198">
        <v>5.52</v>
      </c>
      <c r="T34" s="198">
        <v>0</v>
      </c>
      <c r="U34" s="198">
        <v>220.1</v>
      </c>
      <c r="V34" s="198">
        <v>2.86</v>
      </c>
      <c r="W34" s="198">
        <v>11.37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9.51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23.4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4.54</v>
      </c>
      <c r="R35" s="198">
        <v>8.91</v>
      </c>
      <c r="S35" s="198">
        <v>5.52</v>
      </c>
      <c r="T35" s="198">
        <v>0</v>
      </c>
      <c r="U35" s="198">
        <v>220.1</v>
      </c>
      <c r="V35" s="198">
        <v>2.86</v>
      </c>
      <c r="W35" s="198">
        <v>11.37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13.31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9.2899999999999991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4.54</v>
      </c>
      <c r="R36" s="198">
        <v>8.91</v>
      </c>
      <c r="S36" s="198">
        <v>5.52</v>
      </c>
      <c r="T36" s="198">
        <v>0</v>
      </c>
      <c r="U36" s="198">
        <v>220.1</v>
      </c>
      <c r="V36" s="198">
        <v>2.86</v>
      </c>
      <c r="W36" s="198">
        <v>11.37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13.31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9.2899999999999991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4.54</v>
      </c>
      <c r="R37" s="198">
        <v>8.91</v>
      </c>
      <c r="S37" s="198">
        <v>5.52</v>
      </c>
      <c r="T37" s="198">
        <v>0</v>
      </c>
      <c r="U37" s="198">
        <v>220.1</v>
      </c>
      <c r="V37" s="198">
        <v>2.86</v>
      </c>
      <c r="W37" s="198">
        <v>11.37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13.31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9.19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4.54</v>
      </c>
      <c r="R38" s="198">
        <v>8.91</v>
      </c>
      <c r="S38" s="198">
        <v>5.52</v>
      </c>
      <c r="T38" s="198">
        <v>0</v>
      </c>
      <c r="U38" s="198">
        <v>220.1</v>
      </c>
      <c r="V38" s="198">
        <v>2.86</v>
      </c>
      <c r="W38" s="198">
        <v>11.37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13.31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9.2899999999999991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4.54</v>
      </c>
      <c r="R39" s="198">
        <v>8.91</v>
      </c>
      <c r="S39" s="198">
        <v>5.52</v>
      </c>
      <c r="T39" s="198">
        <v>0</v>
      </c>
      <c r="U39" s="198">
        <v>220.1</v>
      </c>
      <c r="V39" s="198">
        <v>2.86</v>
      </c>
      <c r="W39" s="198">
        <v>11.37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13.31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9.07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23.4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4.54</v>
      </c>
      <c r="R40" s="198">
        <v>8.91</v>
      </c>
      <c r="S40" s="198">
        <v>5.52</v>
      </c>
      <c r="T40" s="198">
        <v>0</v>
      </c>
      <c r="U40" s="198">
        <v>220.1</v>
      </c>
      <c r="V40" s="198">
        <v>2.86</v>
      </c>
      <c r="W40" s="198">
        <v>11.37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13.31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9.2899999999999991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23.4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4.54</v>
      </c>
      <c r="R41" s="198">
        <v>8.91</v>
      </c>
      <c r="S41" s="198">
        <v>5.52</v>
      </c>
      <c r="T41" s="198">
        <v>0</v>
      </c>
      <c r="U41" s="198">
        <v>220.1</v>
      </c>
      <c r="V41" s="198">
        <v>2.86</v>
      </c>
      <c r="W41" s="198">
        <v>11.37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12.94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9.2899999999999991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23.4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4.54</v>
      </c>
      <c r="R42" s="198">
        <v>8.91</v>
      </c>
      <c r="S42" s="198">
        <v>5.52</v>
      </c>
      <c r="T42" s="198">
        <v>0</v>
      </c>
      <c r="U42" s="198">
        <v>220.1</v>
      </c>
      <c r="V42" s="198">
        <v>2.86</v>
      </c>
      <c r="W42" s="198">
        <v>11.37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12.94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9.2899999999999991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23.4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4.54</v>
      </c>
      <c r="R43" s="198">
        <v>8.91</v>
      </c>
      <c r="S43" s="198">
        <v>5.52</v>
      </c>
      <c r="T43" s="198">
        <v>0</v>
      </c>
      <c r="U43" s="198">
        <v>220.1</v>
      </c>
      <c r="V43" s="198">
        <v>2.86</v>
      </c>
      <c r="W43" s="198">
        <v>11.37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12.94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9.07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23.4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4.54</v>
      </c>
      <c r="R44" s="198">
        <v>8.91</v>
      </c>
      <c r="S44" s="198">
        <v>5.52</v>
      </c>
      <c r="T44" s="198">
        <v>0</v>
      </c>
      <c r="U44" s="198">
        <v>220.1</v>
      </c>
      <c r="V44" s="198">
        <v>2.86</v>
      </c>
      <c r="W44" s="198">
        <v>11.37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12.94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9.07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23.4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4.54</v>
      </c>
      <c r="R45" s="198">
        <v>8.91</v>
      </c>
      <c r="S45" s="198">
        <v>5.52</v>
      </c>
      <c r="T45" s="198">
        <v>0</v>
      </c>
      <c r="U45" s="198">
        <v>220.1</v>
      </c>
      <c r="V45" s="198">
        <v>2.86</v>
      </c>
      <c r="W45" s="198">
        <v>11.37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12.94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8.85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23.4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4.54</v>
      </c>
      <c r="R46" s="198">
        <v>8.91</v>
      </c>
      <c r="S46" s="198">
        <v>5.52</v>
      </c>
      <c r="T46" s="198">
        <v>0</v>
      </c>
      <c r="U46" s="198">
        <v>220.1</v>
      </c>
      <c r="V46" s="198">
        <v>2.86</v>
      </c>
      <c r="W46" s="198">
        <v>11.37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8.41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23.4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4.54</v>
      </c>
      <c r="R47" s="198">
        <v>8.91</v>
      </c>
      <c r="S47" s="198">
        <v>5.52</v>
      </c>
      <c r="T47" s="198">
        <v>0</v>
      </c>
      <c r="U47" s="198">
        <v>220.1</v>
      </c>
      <c r="V47" s="198">
        <v>2.86</v>
      </c>
      <c r="W47" s="198">
        <v>11.37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12.8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8.41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23.4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4.54</v>
      </c>
      <c r="R48" s="198">
        <v>8.91</v>
      </c>
      <c r="S48" s="198">
        <v>5.52</v>
      </c>
      <c r="T48" s="198">
        <v>0</v>
      </c>
      <c r="U48" s="198">
        <v>220.1</v>
      </c>
      <c r="V48" s="198">
        <v>2.86</v>
      </c>
      <c r="W48" s="198">
        <v>11.37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12.8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8.41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23.4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4.54</v>
      </c>
      <c r="R49" s="198">
        <v>8.91</v>
      </c>
      <c r="S49" s="198">
        <v>5.52</v>
      </c>
      <c r="T49" s="198">
        <v>0</v>
      </c>
      <c r="U49" s="198">
        <v>220.1</v>
      </c>
      <c r="V49" s="198">
        <v>2.86</v>
      </c>
      <c r="W49" s="198">
        <v>11.37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4.92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23.4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4.54</v>
      </c>
      <c r="R50" s="198">
        <v>8.91</v>
      </c>
      <c r="S50" s="198">
        <v>5.52</v>
      </c>
      <c r="T50" s="198">
        <v>0</v>
      </c>
      <c r="U50" s="198">
        <v>220.1</v>
      </c>
      <c r="V50" s="198">
        <v>2.86</v>
      </c>
      <c r="W50" s="198">
        <v>11.37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4.92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23.4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4.54</v>
      </c>
      <c r="R51" s="198">
        <v>8.91</v>
      </c>
      <c r="S51" s="198">
        <v>5.52</v>
      </c>
      <c r="T51" s="198">
        <v>0</v>
      </c>
      <c r="U51" s="198">
        <v>220.1</v>
      </c>
      <c r="V51" s="198">
        <v>2.86</v>
      </c>
      <c r="W51" s="198">
        <v>11.37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7.07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4.8600000000000003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23.4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4.54</v>
      </c>
      <c r="R52" s="198">
        <v>8.91</v>
      </c>
      <c r="S52" s="198">
        <v>5.52</v>
      </c>
      <c r="T52" s="198">
        <v>0</v>
      </c>
      <c r="U52" s="198">
        <v>220.1</v>
      </c>
      <c r="V52" s="198">
        <v>2.86</v>
      </c>
      <c r="W52" s="198">
        <v>11.37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7.07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4.8600000000000003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23.4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5.03</v>
      </c>
      <c r="R53" s="198">
        <v>10.39</v>
      </c>
      <c r="S53" s="198">
        <v>5.51</v>
      </c>
      <c r="T53" s="198">
        <v>0</v>
      </c>
      <c r="U53" s="198">
        <v>220.1</v>
      </c>
      <c r="V53" s="198">
        <v>2.86</v>
      </c>
      <c r="W53" s="198">
        <v>11.37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7.07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4.8600000000000003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23.4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5.03</v>
      </c>
      <c r="R54" s="198">
        <v>10.39</v>
      </c>
      <c r="S54" s="198">
        <v>5.51</v>
      </c>
      <c r="T54" s="198">
        <v>0</v>
      </c>
      <c r="U54" s="198">
        <v>220.1</v>
      </c>
      <c r="V54" s="198">
        <v>2.86</v>
      </c>
      <c r="W54" s="198">
        <v>11.37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10.73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13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23.4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61.37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5.03</v>
      </c>
      <c r="R55" s="198">
        <v>10.39</v>
      </c>
      <c r="S55" s="198">
        <v>5.51</v>
      </c>
      <c r="T55" s="198">
        <v>0</v>
      </c>
      <c r="U55" s="198">
        <v>220.1</v>
      </c>
      <c r="V55" s="198">
        <v>2.86</v>
      </c>
      <c r="W55" s="198">
        <v>11.37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7.07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4.49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23.4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61.37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5.03</v>
      </c>
      <c r="R56" s="198">
        <v>10.39</v>
      </c>
      <c r="S56" s="198">
        <v>5.51</v>
      </c>
      <c r="T56" s="198">
        <v>0</v>
      </c>
      <c r="U56" s="198">
        <v>220.1</v>
      </c>
      <c r="V56" s="198">
        <v>2.86</v>
      </c>
      <c r="W56" s="198">
        <v>11.37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7.07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4.49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23.4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61.37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5.03</v>
      </c>
      <c r="R57" s="198">
        <v>10.39</v>
      </c>
      <c r="S57" s="198">
        <v>5.51</v>
      </c>
      <c r="T57" s="198">
        <v>0</v>
      </c>
      <c r="U57" s="198">
        <v>220.1</v>
      </c>
      <c r="V57" s="198">
        <v>2.86</v>
      </c>
      <c r="W57" s="198">
        <v>11.37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10.73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8.6999999999999993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23.4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61.37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5.03</v>
      </c>
      <c r="R58" s="198">
        <v>10.39</v>
      </c>
      <c r="S58" s="198">
        <v>5.51</v>
      </c>
      <c r="T58" s="198">
        <v>0</v>
      </c>
      <c r="U58" s="198">
        <v>220.1</v>
      </c>
      <c r="V58" s="198">
        <v>2.86</v>
      </c>
      <c r="W58" s="198">
        <v>11.37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10.73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8.6999999999999993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23.4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61.37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5.03</v>
      </c>
      <c r="R59" s="198">
        <v>10.39</v>
      </c>
      <c r="S59" s="198">
        <v>5.51</v>
      </c>
      <c r="T59" s="198">
        <v>0</v>
      </c>
      <c r="U59" s="198">
        <v>220.1</v>
      </c>
      <c r="V59" s="198">
        <v>2.86</v>
      </c>
      <c r="W59" s="198">
        <v>11.37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10.42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8.4700000000000006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23.4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61.37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5.03</v>
      </c>
      <c r="R60" s="198">
        <v>10.39</v>
      </c>
      <c r="S60" s="198">
        <v>5.51</v>
      </c>
      <c r="T60" s="198">
        <v>0</v>
      </c>
      <c r="U60" s="198">
        <v>220.1</v>
      </c>
      <c r="V60" s="198">
        <v>2.86</v>
      </c>
      <c r="W60" s="198">
        <v>11.37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10.42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8.4700000000000006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50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61.37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5.03</v>
      </c>
      <c r="R61" s="198">
        <v>10.39</v>
      </c>
      <c r="S61" s="198">
        <v>5.51</v>
      </c>
      <c r="T61" s="198">
        <v>0</v>
      </c>
      <c r="U61" s="198">
        <v>220.1</v>
      </c>
      <c r="V61" s="198">
        <v>2.86</v>
      </c>
      <c r="W61" s="198">
        <v>11.37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10.42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8.4700000000000006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50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61.37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5.03</v>
      </c>
      <c r="R62" s="198">
        <v>10.39</v>
      </c>
      <c r="S62" s="198">
        <v>5.51</v>
      </c>
      <c r="T62" s="198">
        <v>0</v>
      </c>
      <c r="U62" s="198">
        <v>220.1</v>
      </c>
      <c r="V62" s="198">
        <v>2.86</v>
      </c>
      <c r="W62" s="198">
        <v>11.37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12.26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12.27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50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61.37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5.03</v>
      </c>
      <c r="R63" s="198">
        <v>10.39</v>
      </c>
      <c r="S63" s="198">
        <v>5.51</v>
      </c>
      <c r="T63" s="198">
        <v>0</v>
      </c>
      <c r="U63" s="198">
        <v>220.1</v>
      </c>
      <c r="V63" s="198">
        <v>2.86</v>
      </c>
      <c r="W63" s="198">
        <v>11.37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11.89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12.27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60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61.37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5.03</v>
      </c>
      <c r="R64" s="198">
        <v>10.39</v>
      </c>
      <c r="S64" s="198">
        <v>5.51</v>
      </c>
      <c r="T64" s="198">
        <v>0</v>
      </c>
      <c r="U64" s="198">
        <v>220.1</v>
      </c>
      <c r="V64" s="198">
        <v>2.86</v>
      </c>
      <c r="W64" s="198">
        <v>11.37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11.7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15.2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60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61.37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5.03</v>
      </c>
      <c r="R65" s="198">
        <v>10.39</v>
      </c>
      <c r="S65" s="198">
        <v>5.51</v>
      </c>
      <c r="T65" s="198">
        <v>0</v>
      </c>
      <c r="U65" s="198">
        <v>220.1</v>
      </c>
      <c r="V65" s="198">
        <v>2.86</v>
      </c>
      <c r="W65" s="198">
        <v>11.37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8.89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10.65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66.63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61.37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5.03</v>
      </c>
      <c r="R66" s="198">
        <v>10.39</v>
      </c>
      <c r="S66" s="198">
        <v>5.51</v>
      </c>
      <c r="T66" s="198">
        <v>0</v>
      </c>
      <c r="U66" s="198">
        <v>220.1</v>
      </c>
      <c r="V66" s="198">
        <v>2.86</v>
      </c>
      <c r="W66" s="198">
        <v>11.37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12.07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15.2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66.63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61.37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5.03</v>
      </c>
      <c r="R67" s="198">
        <v>10.39</v>
      </c>
      <c r="S67" s="198">
        <v>5.51</v>
      </c>
      <c r="T67" s="198">
        <v>0</v>
      </c>
      <c r="U67" s="198">
        <v>220.1</v>
      </c>
      <c r="V67" s="198">
        <v>2.86</v>
      </c>
      <c r="W67" s="198">
        <v>11.37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12.07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15.2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61.5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61.37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5.03</v>
      </c>
      <c r="R68" s="198">
        <v>10.39</v>
      </c>
      <c r="S68" s="198">
        <v>5.51</v>
      </c>
      <c r="T68" s="198">
        <v>0</v>
      </c>
      <c r="U68" s="198">
        <v>220.1</v>
      </c>
      <c r="V68" s="198">
        <v>2.86</v>
      </c>
      <c r="W68" s="198">
        <v>11.37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12.07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15.2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61.5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61.37</v>
      </c>
      <c r="M69" s="198">
        <v>0</v>
      </c>
      <c r="N69" s="198">
        <v>28.94</v>
      </c>
      <c r="O69" s="198">
        <v>48.6</v>
      </c>
      <c r="P69" s="198">
        <v>60.03</v>
      </c>
      <c r="Q69" s="198">
        <v>5.03</v>
      </c>
      <c r="R69" s="198">
        <v>10.39</v>
      </c>
      <c r="S69" s="198">
        <v>5.51</v>
      </c>
      <c r="T69" s="198">
        <v>0</v>
      </c>
      <c r="U69" s="198">
        <v>220.1</v>
      </c>
      <c r="V69" s="198">
        <v>2.86</v>
      </c>
      <c r="W69" s="198">
        <v>11.15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12.07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6.43</v>
      </c>
      <c r="AI69" s="198">
        <v>17.97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55.46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61.37</v>
      </c>
      <c r="M70" s="198">
        <v>0</v>
      </c>
      <c r="N70" s="198">
        <v>28.94</v>
      </c>
      <c r="O70" s="198">
        <v>48.6</v>
      </c>
      <c r="P70" s="198">
        <v>60.03</v>
      </c>
      <c r="Q70" s="198">
        <v>5.03</v>
      </c>
      <c r="R70" s="198">
        <v>10.39</v>
      </c>
      <c r="S70" s="198">
        <v>5.51</v>
      </c>
      <c r="T70" s="198">
        <v>0</v>
      </c>
      <c r="U70" s="198">
        <v>220.1</v>
      </c>
      <c r="V70" s="198">
        <v>2.86</v>
      </c>
      <c r="W70" s="198">
        <v>11.15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12.07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6.43</v>
      </c>
      <c r="AI70" s="198">
        <v>17.97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55.46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61.37</v>
      </c>
      <c r="M71" s="198">
        <v>0</v>
      </c>
      <c r="N71" s="198">
        <v>28.94</v>
      </c>
      <c r="O71" s="198">
        <v>48.6</v>
      </c>
      <c r="P71" s="198">
        <v>60.03</v>
      </c>
      <c r="Q71" s="198">
        <v>5.03</v>
      </c>
      <c r="R71" s="198">
        <v>10.39</v>
      </c>
      <c r="S71" s="198">
        <v>5.51</v>
      </c>
      <c r="T71" s="198">
        <v>0</v>
      </c>
      <c r="U71" s="198">
        <v>220.1</v>
      </c>
      <c r="V71" s="198">
        <v>2.86</v>
      </c>
      <c r="W71" s="198">
        <v>11.15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12.07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9.64</v>
      </c>
      <c r="AI71" s="198">
        <v>11.22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54.19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61.37</v>
      </c>
      <c r="M72" s="198">
        <v>0</v>
      </c>
      <c r="N72" s="198">
        <v>28.94</v>
      </c>
      <c r="O72" s="198">
        <v>48.6</v>
      </c>
      <c r="P72" s="198">
        <v>60.03</v>
      </c>
      <c r="Q72" s="198">
        <v>5.03</v>
      </c>
      <c r="R72" s="198">
        <v>10.39</v>
      </c>
      <c r="S72" s="198">
        <v>5.51</v>
      </c>
      <c r="T72" s="198">
        <v>0</v>
      </c>
      <c r="U72" s="198">
        <v>220.1</v>
      </c>
      <c r="V72" s="198">
        <v>2.86</v>
      </c>
      <c r="W72" s="198">
        <v>11.15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12.07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9.64</v>
      </c>
      <c r="AI72" s="198">
        <v>9.35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54.19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61.37</v>
      </c>
      <c r="M73" s="198">
        <v>0</v>
      </c>
      <c r="N73" s="198">
        <v>28.94</v>
      </c>
      <c r="O73" s="198">
        <v>48.6</v>
      </c>
      <c r="P73" s="198">
        <v>60.03</v>
      </c>
      <c r="Q73" s="198">
        <v>5.03</v>
      </c>
      <c r="R73" s="198">
        <v>10.39</v>
      </c>
      <c r="S73" s="198">
        <v>5.51</v>
      </c>
      <c r="T73" s="198">
        <v>0</v>
      </c>
      <c r="U73" s="198">
        <v>220.1</v>
      </c>
      <c r="V73" s="198">
        <v>2.86</v>
      </c>
      <c r="W73" s="198">
        <v>11.15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12.07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12.86</v>
      </c>
      <c r="AI73" s="198">
        <v>9.0500000000000007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63.74</v>
      </c>
      <c r="AP73" s="198">
        <v>0</v>
      </c>
      <c r="AQ73" s="198">
        <v>13.34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61.37</v>
      </c>
      <c r="M74" s="198">
        <v>0</v>
      </c>
      <c r="N74" s="198">
        <v>28.94</v>
      </c>
      <c r="O74" s="198">
        <v>48.6</v>
      </c>
      <c r="P74" s="198">
        <v>60.03</v>
      </c>
      <c r="Q74" s="198">
        <v>5.03</v>
      </c>
      <c r="R74" s="198">
        <v>10.39</v>
      </c>
      <c r="S74" s="198">
        <v>5.51</v>
      </c>
      <c r="T74" s="198">
        <v>0</v>
      </c>
      <c r="U74" s="198">
        <v>220.1</v>
      </c>
      <c r="V74" s="198">
        <v>2.86</v>
      </c>
      <c r="W74" s="198">
        <v>11.15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12.07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20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65.989999999999995</v>
      </c>
      <c r="AP74" s="198">
        <v>0</v>
      </c>
      <c r="AQ74" s="198">
        <v>5.5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61.37</v>
      </c>
      <c r="M75" s="198">
        <v>0</v>
      </c>
      <c r="N75" s="198">
        <v>28.94</v>
      </c>
      <c r="O75" s="198">
        <v>48.6</v>
      </c>
      <c r="P75" s="198">
        <v>60.03</v>
      </c>
      <c r="Q75" s="198">
        <v>5.03</v>
      </c>
      <c r="R75" s="198">
        <v>10.39</v>
      </c>
      <c r="S75" s="198">
        <v>5.51</v>
      </c>
      <c r="T75" s="198">
        <v>0</v>
      </c>
      <c r="U75" s="198">
        <v>220.1</v>
      </c>
      <c r="V75" s="198">
        <v>2.86</v>
      </c>
      <c r="W75" s="198">
        <v>11.15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12.07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30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68.349999999999994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61.37</v>
      </c>
      <c r="M76" s="198">
        <v>0</v>
      </c>
      <c r="N76" s="198">
        <v>28.94</v>
      </c>
      <c r="O76" s="198">
        <v>48.6</v>
      </c>
      <c r="P76" s="198">
        <v>60.03</v>
      </c>
      <c r="Q76" s="198">
        <v>5.03</v>
      </c>
      <c r="R76" s="198">
        <v>10.39</v>
      </c>
      <c r="S76" s="198">
        <v>5.51</v>
      </c>
      <c r="T76" s="198">
        <v>0</v>
      </c>
      <c r="U76" s="198">
        <v>220.1</v>
      </c>
      <c r="V76" s="198">
        <v>2.86</v>
      </c>
      <c r="W76" s="198">
        <v>11.15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12.07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30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65.88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61.37</v>
      </c>
      <c r="M77" s="198">
        <v>0</v>
      </c>
      <c r="N77" s="198">
        <v>28.94</v>
      </c>
      <c r="O77" s="198">
        <v>48.6</v>
      </c>
      <c r="P77" s="198">
        <v>60.03</v>
      </c>
      <c r="Q77" s="198">
        <v>5.03</v>
      </c>
      <c r="R77" s="198">
        <v>10.39</v>
      </c>
      <c r="S77" s="198">
        <v>5.51</v>
      </c>
      <c r="T77" s="198">
        <v>0</v>
      </c>
      <c r="U77" s="198">
        <v>220.1</v>
      </c>
      <c r="V77" s="198">
        <v>2.86</v>
      </c>
      <c r="W77" s="198">
        <v>11.15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12.07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30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62.33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61.37</v>
      </c>
      <c r="M78" s="198">
        <v>0</v>
      </c>
      <c r="N78" s="198">
        <v>28.94</v>
      </c>
      <c r="O78" s="198">
        <v>48.6</v>
      </c>
      <c r="P78" s="198">
        <v>60.03</v>
      </c>
      <c r="Q78" s="198">
        <v>5.03</v>
      </c>
      <c r="R78" s="198">
        <v>10.39</v>
      </c>
      <c r="S78" s="198">
        <v>6.46</v>
      </c>
      <c r="T78" s="198">
        <v>0</v>
      </c>
      <c r="U78" s="198">
        <v>220.1</v>
      </c>
      <c r="V78" s="198">
        <v>2.86</v>
      </c>
      <c r="W78" s="198">
        <v>11.15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12.07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30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54.33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61.37</v>
      </c>
      <c r="M79" s="198">
        <v>0</v>
      </c>
      <c r="N79" s="198">
        <v>28.94</v>
      </c>
      <c r="O79" s="198">
        <v>48.6</v>
      </c>
      <c r="P79" s="198">
        <v>60.03</v>
      </c>
      <c r="Q79" s="198">
        <v>5.03</v>
      </c>
      <c r="R79" s="198">
        <v>10.39</v>
      </c>
      <c r="S79" s="198">
        <v>6.46</v>
      </c>
      <c r="T79" s="198">
        <v>0</v>
      </c>
      <c r="U79" s="198">
        <v>220.1</v>
      </c>
      <c r="V79" s="198">
        <v>2.86</v>
      </c>
      <c r="W79" s="198">
        <v>11.15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13.42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30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40.28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61.37</v>
      </c>
      <c r="M80" s="198">
        <v>0</v>
      </c>
      <c r="N80" s="198">
        <v>28.94</v>
      </c>
      <c r="O80" s="198">
        <v>48.6</v>
      </c>
      <c r="P80" s="198">
        <v>60.03</v>
      </c>
      <c r="Q80" s="198">
        <v>5.03</v>
      </c>
      <c r="R80" s="198">
        <v>10.39</v>
      </c>
      <c r="S80" s="198">
        <v>6.46</v>
      </c>
      <c r="T80" s="198">
        <v>0</v>
      </c>
      <c r="U80" s="198">
        <v>220.1</v>
      </c>
      <c r="V80" s="198">
        <v>2.86</v>
      </c>
      <c r="W80" s="198">
        <v>11.15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13.42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28.47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41.79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61.37</v>
      </c>
      <c r="M81" s="198">
        <v>0</v>
      </c>
      <c r="N81" s="198">
        <v>28.94</v>
      </c>
      <c r="O81" s="198">
        <v>48.6</v>
      </c>
      <c r="P81" s="198">
        <v>60.03</v>
      </c>
      <c r="Q81" s="198">
        <v>5.03</v>
      </c>
      <c r="R81" s="198">
        <v>10.39</v>
      </c>
      <c r="S81" s="198">
        <v>6.46</v>
      </c>
      <c r="T81" s="198">
        <v>0</v>
      </c>
      <c r="U81" s="198">
        <v>220.1</v>
      </c>
      <c r="V81" s="198">
        <v>2.86</v>
      </c>
      <c r="W81" s="198">
        <v>11.15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13.42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30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50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61.37</v>
      </c>
      <c r="M82" s="198">
        <v>0</v>
      </c>
      <c r="N82" s="198">
        <v>28.94</v>
      </c>
      <c r="O82" s="198">
        <v>48.6</v>
      </c>
      <c r="P82" s="198">
        <v>60.03</v>
      </c>
      <c r="Q82" s="198">
        <v>5.03</v>
      </c>
      <c r="R82" s="198">
        <v>10.39</v>
      </c>
      <c r="S82" s="198">
        <v>6.46</v>
      </c>
      <c r="T82" s="198">
        <v>0</v>
      </c>
      <c r="U82" s="198">
        <v>220.1</v>
      </c>
      <c r="V82" s="198">
        <v>2.86</v>
      </c>
      <c r="W82" s="198">
        <v>11.15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13.42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30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50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61.37</v>
      </c>
      <c r="M83" s="198">
        <v>0</v>
      </c>
      <c r="N83" s="198">
        <v>28.94</v>
      </c>
      <c r="O83" s="198">
        <v>48.6</v>
      </c>
      <c r="P83" s="198">
        <v>60.03</v>
      </c>
      <c r="Q83" s="198">
        <v>5.03</v>
      </c>
      <c r="R83" s="198">
        <v>10.39</v>
      </c>
      <c r="S83" s="198">
        <v>6.46</v>
      </c>
      <c r="T83" s="198">
        <v>0</v>
      </c>
      <c r="U83" s="198">
        <v>220.1</v>
      </c>
      <c r="V83" s="198">
        <v>2.86</v>
      </c>
      <c r="W83" s="198">
        <v>11.15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13.42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30.89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21.54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61.37</v>
      </c>
      <c r="M84" s="198">
        <v>0</v>
      </c>
      <c r="N84" s="198">
        <v>28.94</v>
      </c>
      <c r="O84" s="198">
        <v>48.6</v>
      </c>
      <c r="P84" s="198">
        <v>60.03</v>
      </c>
      <c r="Q84" s="198">
        <v>5.03</v>
      </c>
      <c r="R84" s="198">
        <v>10.39</v>
      </c>
      <c r="S84" s="198">
        <v>6.46</v>
      </c>
      <c r="T84" s="198">
        <v>0</v>
      </c>
      <c r="U84" s="198">
        <v>220.1</v>
      </c>
      <c r="V84" s="198">
        <v>2.86</v>
      </c>
      <c r="W84" s="198">
        <v>11.15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13.42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30.89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21.54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61.37</v>
      </c>
      <c r="M85" s="198">
        <v>0</v>
      </c>
      <c r="N85" s="198">
        <v>28.94</v>
      </c>
      <c r="O85" s="198">
        <v>48.6</v>
      </c>
      <c r="P85" s="198">
        <v>60.03</v>
      </c>
      <c r="Q85" s="198">
        <v>5.03</v>
      </c>
      <c r="R85" s="198">
        <v>10.39</v>
      </c>
      <c r="S85" s="198">
        <v>6.46</v>
      </c>
      <c r="T85" s="198">
        <v>0</v>
      </c>
      <c r="U85" s="198">
        <v>206.95</v>
      </c>
      <c r="V85" s="198">
        <v>2.86</v>
      </c>
      <c r="W85" s="198">
        <v>9.82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12.31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39.85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30.08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61.37</v>
      </c>
      <c r="M86" s="198">
        <v>0</v>
      </c>
      <c r="N86" s="198">
        <v>28.94</v>
      </c>
      <c r="O86" s="198">
        <v>48.6</v>
      </c>
      <c r="P86" s="198">
        <v>60.03</v>
      </c>
      <c r="Q86" s="198">
        <v>5.03</v>
      </c>
      <c r="R86" s="198">
        <v>10.39</v>
      </c>
      <c r="S86" s="198">
        <v>6.46</v>
      </c>
      <c r="T86" s="198">
        <v>0</v>
      </c>
      <c r="U86" s="198">
        <v>195.13</v>
      </c>
      <c r="V86" s="198">
        <v>2.86</v>
      </c>
      <c r="W86" s="198">
        <v>8.18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12.66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39.85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31.07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61.37</v>
      </c>
      <c r="M87" s="198">
        <v>0</v>
      </c>
      <c r="N87" s="198">
        <v>28.94</v>
      </c>
      <c r="O87" s="198">
        <v>48.6</v>
      </c>
      <c r="P87" s="198">
        <v>60.03</v>
      </c>
      <c r="Q87" s="198">
        <v>5.03</v>
      </c>
      <c r="R87" s="198">
        <v>10.39</v>
      </c>
      <c r="S87" s="198">
        <v>6.46</v>
      </c>
      <c r="T87" s="198">
        <v>0</v>
      </c>
      <c r="U87" s="198">
        <v>183.42</v>
      </c>
      <c r="V87" s="198">
        <v>2.86</v>
      </c>
      <c r="W87" s="198">
        <v>8.0399999999999991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12.66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39.85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70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61.37</v>
      </c>
      <c r="M88" s="198">
        <v>0</v>
      </c>
      <c r="N88" s="198">
        <v>28.94</v>
      </c>
      <c r="O88" s="198">
        <v>48.6</v>
      </c>
      <c r="P88" s="198">
        <v>60.03</v>
      </c>
      <c r="Q88" s="198">
        <v>5.03</v>
      </c>
      <c r="R88" s="198">
        <v>10.39</v>
      </c>
      <c r="S88" s="198">
        <v>6.46</v>
      </c>
      <c r="T88" s="198">
        <v>0</v>
      </c>
      <c r="U88" s="198">
        <v>183.42</v>
      </c>
      <c r="V88" s="198">
        <v>2.86</v>
      </c>
      <c r="W88" s="198">
        <v>8.0399999999999991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12.66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30.89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100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61.37</v>
      </c>
      <c r="M89" s="198">
        <v>0</v>
      </c>
      <c r="N89" s="198">
        <v>28.94</v>
      </c>
      <c r="O89" s="198">
        <v>48.6</v>
      </c>
      <c r="P89" s="198">
        <v>60.03</v>
      </c>
      <c r="Q89" s="198">
        <v>5.03</v>
      </c>
      <c r="R89" s="198">
        <v>10.39</v>
      </c>
      <c r="S89" s="198">
        <v>6.46</v>
      </c>
      <c r="T89" s="198">
        <v>0</v>
      </c>
      <c r="U89" s="198">
        <v>183.42</v>
      </c>
      <c r="V89" s="198">
        <v>2.86</v>
      </c>
      <c r="W89" s="198">
        <v>8.0399999999999991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12.66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30.89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107.41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61.37</v>
      </c>
      <c r="M90" s="198">
        <v>0</v>
      </c>
      <c r="N90" s="198">
        <v>28.94</v>
      </c>
      <c r="O90" s="198">
        <v>48.6</v>
      </c>
      <c r="P90" s="198">
        <v>60.03</v>
      </c>
      <c r="Q90" s="198">
        <v>5.03</v>
      </c>
      <c r="R90" s="198">
        <v>10.39</v>
      </c>
      <c r="S90" s="198">
        <v>6.46</v>
      </c>
      <c r="T90" s="198">
        <v>0</v>
      </c>
      <c r="U90" s="198">
        <v>183.42</v>
      </c>
      <c r="V90" s="198">
        <v>2.86</v>
      </c>
      <c r="W90" s="198">
        <v>8.0399999999999991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12.66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30.89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116.33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61.37</v>
      </c>
      <c r="M91" s="198">
        <v>0</v>
      </c>
      <c r="N91" s="198">
        <v>28.94</v>
      </c>
      <c r="O91" s="198">
        <v>48.6</v>
      </c>
      <c r="P91" s="198">
        <v>60.03</v>
      </c>
      <c r="Q91" s="198">
        <v>5.03</v>
      </c>
      <c r="R91" s="198">
        <v>10.39</v>
      </c>
      <c r="S91" s="198">
        <v>6.46</v>
      </c>
      <c r="T91" s="198">
        <v>0</v>
      </c>
      <c r="U91" s="198">
        <v>183.42</v>
      </c>
      <c r="V91" s="198">
        <v>2.86</v>
      </c>
      <c r="W91" s="198">
        <v>8.0399999999999991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8.19</v>
      </c>
      <c r="AD91" s="198">
        <v>6.14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30.89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87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61.37</v>
      </c>
      <c r="M92" s="198">
        <v>0</v>
      </c>
      <c r="N92" s="198">
        <v>28.94</v>
      </c>
      <c r="O92" s="198">
        <v>48.6</v>
      </c>
      <c r="P92" s="198">
        <v>60.03</v>
      </c>
      <c r="Q92" s="198">
        <v>5.03</v>
      </c>
      <c r="R92" s="198">
        <v>10.39</v>
      </c>
      <c r="S92" s="198">
        <v>6.46</v>
      </c>
      <c r="T92" s="198">
        <v>0</v>
      </c>
      <c r="U92" s="198">
        <v>183.42</v>
      </c>
      <c r="V92" s="198">
        <v>2.86</v>
      </c>
      <c r="W92" s="198">
        <v>8.0399999999999991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8.19</v>
      </c>
      <c r="AD92" s="198">
        <v>6.14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30.89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73.31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61.37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5.03</v>
      </c>
      <c r="R93" s="198">
        <v>10.39</v>
      </c>
      <c r="S93" s="198">
        <v>6.46</v>
      </c>
      <c r="T93" s="198">
        <v>0</v>
      </c>
      <c r="U93" s="198">
        <v>183.42</v>
      </c>
      <c r="V93" s="198">
        <v>2.86</v>
      </c>
      <c r="W93" s="198">
        <v>8.18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8.19</v>
      </c>
      <c r="AD93" s="198">
        <v>6.14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30.89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94.31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61.37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5.03</v>
      </c>
      <c r="R94" s="198">
        <v>10.39</v>
      </c>
      <c r="S94" s="198">
        <v>6.46</v>
      </c>
      <c r="T94" s="198">
        <v>0</v>
      </c>
      <c r="U94" s="198">
        <v>183.42</v>
      </c>
      <c r="V94" s="198">
        <v>2.86</v>
      </c>
      <c r="W94" s="198">
        <v>8.18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8.19</v>
      </c>
      <c r="AD94" s="198">
        <v>6.14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39.85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106.73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61.37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5.03</v>
      </c>
      <c r="R95" s="198">
        <v>10.39</v>
      </c>
      <c r="S95" s="198">
        <v>6.46</v>
      </c>
      <c r="T95" s="198">
        <v>0</v>
      </c>
      <c r="U95" s="198">
        <v>183.42</v>
      </c>
      <c r="V95" s="198">
        <v>2.86</v>
      </c>
      <c r="W95" s="198">
        <v>8.18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8.19</v>
      </c>
      <c r="AD95" s="198">
        <v>6.14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39.85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94.31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61.37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5.03</v>
      </c>
      <c r="R96" s="198">
        <v>10.39</v>
      </c>
      <c r="S96" s="198">
        <v>6.46</v>
      </c>
      <c r="T96" s="198">
        <v>0</v>
      </c>
      <c r="U96" s="198">
        <v>183.42</v>
      </c>
      <c r="V96" s="198">
        <v>2.86</v>
      </c>
      <c r="W96" s="198">
        <v>8.18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8.19</v>
      </c>
      <c r="AD96" s="198">
        <v>6.14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30.89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94.31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61.37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5.03</v>
      </c>
      <c r="R97" s="198">
        <v>10.39</v>
      </c>
      <c r="S97" s="198">
        <v>6.46</v>
      </c>
      <c r="T97" s="198">
        <v>0</v>
      </c>
      <c r="U97" s="198">
        <v>183.42</v>
      </c>
      <c r="V97" s="198">
        <v>2.86</v>
      </c>
      <c r="W97" s="198">
        <v>8.18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8.19</v>
      </c>
      <c r="AD97" s="198">
        <v>6.14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39.85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96.92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61.37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5.03</v>
      </c>
      <c r="R98" s="198">
        <v>10.39</v>
      </c>
      <c r="S98" s="198">
        <v>6.46</v>
      </c>
      <c r="T98" s="198">
        <v>0</v>
      </c>
      <c r="U98" s="198">
        <v>183.42</v>
      </c>
      <c r="V98" s="198">
        <v>2.86</v>
      </c>
      <c r="W98" s="198">
        <v>8.18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8.19</v>
      </c>
      <c r="AD98" s="198">
        <v>6.14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30.89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94.98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3.8205600000000031</v>
      </c>
      <c r="L99">
        <f t="shared" si="0"/>
        <v>1.4728799999999977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1.4407199999999998</v>
      </c>
      <c r="Q99">
        <f t="shared" si="0"/>
        <v>0.1145949999999997</v>
      </c>
      <c r="R99">
        <f t="shared" si="0"/>
        <v>0.22605999999999996</v>
      </c>
      <c r="S99">
        <f t="shared" si="0"/>
        <v>0.13735249999999993</v>
      </c>
      <c r="T99">
        <f t="shared" si="0"/>
        <v>0</v>
      </c>
      <c r="U99">
        <f t="shared" si="0"/>
        <v>5.1628299999999969</v>
      </c>
      <c r="V99">
        <f t="shared" si="0"/>
        <v>6.8640000000000173E-2</v>
      </c>
      <c r="W99">
        <f t="shared" si="0"/>
        <v>0.26059499999999991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0.30029500000000042</v>
      </c>
      <c r="AD99">
        <f t="shared" si="0"/>
        <v>1.2279999999999999E-2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1.125E-2</v>
      </c>
      <c r="AI99">
        <f t="shared" si="0"/>
        <v>0.41917250000000017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1.1478000000000006</v>
      </c>
      <c r="AP99">
        <f t="shared" si="0"/>
        <v>0</v>
      </c>
      <c r="AQ99">
        <f t="shared" ref="AQ99:AT99" si="1">SUM(AQ3:AQ98)/4000</f>
        <v>0.25523499999999999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558.03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5.49</v>
      </c>
      <c r="R3" s="198">
        <v>10.76</v>
      </c>
      <c r="S3" s="198">
        <v>6.66</v>
      </c>
      <c r="T3" s="198">
        <v>0</v>
      </c>
      <c r="U3" s="198">
        <v>123.93</v>
      </c>
      <c r="V3" s="198">
        <v>3.45</v>
      </c>
      <c r="W3" s="198">
        <v>13.47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8.7799999999999994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19.91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53.04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558.03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5.49</v>
      </c>
      <c r="R4" s="198">
        <v>10.76</v>
      </c>
      <c r="S4" s="198">
        <v>6.66</v>
      </c>
      <c r="T4" s="198">
        <v>0</v>
      </c>
      <c r="U4" s="198">
        <v>123.93</v>
      </c>
      <c r="V4" s="198">
        <v>3.45</v>
      </c>
      <c r="W4" s="198">
        <v>13.47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8.7799999999999994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22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53.04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558.03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5.49</v>
      </c>
      <c r="R5" s="198">
        <v>9.61</v>
      </c>
      <c r="S5" s="198">
        <v>6.66</v>
      </c>
      <c r="T5" s="198">
        <v>0</v>
      </c>
      <c r="U5" s="198">
        <v>123.93</v>
      </c>
      <c r="V5" s="198">
        <v>3.45</v>
      </c>
      <c r="W5" s="198">
        <v>13.47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8.7799999999999994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24.62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25.38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558.03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5.49</v>
      </c>
      <c r="R6" s="198">
        <v>9.61</v>
      </c>
      <c r="S6" s="198">
        <v>6.66</v>
      </c>
      <c r="T6" s="198">
        <v>0</v>
      </c>
      <c r="U6" s="198">
        <v>123.93</v>
      </c>
      <c r="V6" s="198">
        <v>3.45</v>
      </c>
      <c r="W6" s="198">
        <v>13.47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8.7799999999999994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24.62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24.35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558.03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5.49</v>
      </c>
      <c r="R7" s="198">
        <v>9.61</v>
      </c>
      <c r="S7" s="198">
        <v>6.66</v>
      </c>
      <c r="T7" s="198">
        <v>0</v>
      </c>
      <c r="U7" s="198">
        <v>123.93</v>
      </c>
      <c r="V7" s="198">
        <v>3.45</v>
      </c>
      <c r="W7" s="198">
        <v>13.47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8.7799999999999994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19.100000000000001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22.36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558.03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5.49</v>
      </c>
      <c r="R8" s="198">
        <v>9.61</v>
      </c>
      <c r="S8" s="198">
        <v>6.66</v>
      </c>
      <c r="T8" s="198">
        <v>0</v>
      </c>
      <c r="U8" s="198">
        <v>123.93</v>
      </c>
      <c r="V8" s="198">
        <v>3.45</v>
      </c>
      <c r="W8" s="198">
        <v>13.47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8.7799999999999994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19.91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23.06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558.03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5.49</v>
      </c>
      <c r="R9" s="198">
        <v>9.61</v>
      </c>
      <c r="S9" s="198">
        <v>6.66</v>
      </c>
      <c r="T9" s="198">
        <v>0</v>
      </c>
      <c r="U9" s="198">
        <v>123.93</v>
      </c>
      <c r="V9" s="198">
        <v>3.45</v>
      </c>
      <c r="W9" s="198">
        <v>13.47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8.7799999999999994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21.04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23.06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558.03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5.49</v>
      </c>
      <c r="R10" s="198">
        <v>9.61</v>
      </c>
      <c r="S10" s="198">
        <v>6.66</v>
      </c>
      <c r="T10" s="198">
        <v>0</v>
      </c>
      <c r="U10" s="198">
        <v>123.93</v>
      </c>
      <c r="V10" s="198">
        <v>3.45</v>
      </c>
      <c r="W10" s="198">
        <v>13.47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8.7799999999999994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21.04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23.06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558.03</v>
      </c>
      <c r="M11" s="198">
        <v>27.23</v>
      </c>
      <c r="N11" s="198">
        <v>34.950000000000003</v>
      </c>
      <c r="O11" s="198">
        <v>0</v>
      </c>
      <c r="P11" s="198">
        <v>37.159999999999997</v>
      </c>
      <c r="Q11" s="198">
        <v>5.49</v>
      </c>
      <c r="R11" s="198">
        <v>9.61</v>
      </c>
      <c r="S11" s="198">
        <v>6.66</v>
      </c>
      <c r="T11" s="198">
        <v>0</v>
      </c>
      <c r="U11" s="198">
        <v>123.93</v>
      </c>
      <c r="V11" s="198">
        <v>3.45</v>
      </c>
      <c r="W11" s="198">
        <v>13.74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8.7799999999999994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21.04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25.06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558.03</v>
      </c>
      <c r="M12" s="198">
        <v>27.23</v>
      </c>
      <c r="N12" s="198">
        <v>34.950000000000003</v>
      </c>
      <c r="O12" s="198">
        <v>0</v>
      </c>
      <c r="P12" s="198">
        <v>37.159999999999997</v>
      </c>
      <c r="Q12" s="198">
        <v>5.49</v>
      </c>
      <c r="R12" s="198">
        <v>9.61</v>
      </c>
      <c r="S12" s="198">
        <v>6.66</v>
      </c>
      <c r="T12" s="198">
        <v>0</v>
      </c>
      <c r="U12" s="198">
        <v>123.93</v>
      </c>
      <c r="V12" s="198">
        <v>3.45</v>
      </c>
      <c r="W12" s="198">
        <v>13.74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8.7799999999999994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21.04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25.06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558.03</v>
      </c>
      <c r="M13" s="198">
        <v>27.23</v>
      </c>
      <c r="N13" s="198">
        <v>34.950000000000003</v>
      </c>
      <c r="O13" s="198">
        <v>0</v>
      </c>
      <c r="P13" s="198">
        <v>37.159999999999997</v>
      </c>
      <c r="Q13" s="198">
        <v>5.49</v>
      </c>
      <c r="R13" s="198">
        <v>9.61</v>
      </c>
      <c r="S13" s="198">
        <v>6.66</v>
      </c>
      <c r="T13" s="198">
        <v>0</v>
      </c>
      <c r="U13" s="198">
        <v>123.93</v>
      </c>
      <c r="V13" s="198">
        <v>3.45</v>
      </c>
      <c r="W13" s="198">
        <v>13.74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8.7799999999999994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20.420000000000002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24.2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558.03</v>
      </c>
      <c r="M14" s="198">
        <v>27.23</v>
      </c>
      <c r="N14" s="198">
        <v>34.950000000000003</v>
      </c>
      <c r="O14" s="198">
        <v>0</v>
      </c>
      <c r="P14" s="198">
        <v>37.159999999999997</v>
      </c>
      <c r="Q14" s="198">
        <v>5.49</v>
      </c>
      <c r="R14" s="198">
        <v>9.61</v>
      </c>
      <c r="S14" s="198">
        <v>6.66</v>
      </c>
      <c r="T14" s="198">
        <v>0</v>
      </c>
      <c r="U14" s="198">
        <v>123.93</v>
      </c>
      <c r="V14" s="198">
        <v>3.45</v>
      </c>
      <c r="W14" s="198">
        <v>13.74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8.7799999999999994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21.04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25.06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558.03</v>
      </c>
      <c r="M15" s="198">
        <v>27.23</v>
      </c>
      <c r="N15" s="198">
        <v>34.950000000000003</v>
      </c>
      <c r="O15" s="198">
        <v>0</v>
      </c>
      <c r="P15" s="198">
        <v>37.159999999999997</v>
      </c>
      <c r="Q15" s="198">
        <v>5.49</v>
      </c>
      <c r="R15" s="198">
        <v>9.61</v>
      </c>
      <c r="S15" s="198">
        <v>6.66</v>
      </c>
      <c r="T15" s="198">
        <v>0</v>
      </c>
      <c r="U15" s="198">
        <v>123.93</v>
      </c>
      <c r="V15" s="198">
        <v>3.45</v>
      </c>
      <c r="W15" s="198">
        <v>13.74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8.7799999999999994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21.79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25.06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558.03</v>
      </c>
      <c r="M16" s="198">
        <v>27.23</v>
      </c>
      <c r="N16" s="198">
        <v>34.950000000000003</v>
      </c>
      <c r="O16" s="198">
        <v>0</v>
      </c>
      <c r="P16" s="198">
        <v>37.159999999999997</v>
      </c>
      <c r="Q16" s="198">
        <v>5.49</v>
      </c>
      <c r="R16" s="198">
        <v>9.61</v>
      </c>
      <c r="S16" s="198">
        <v>6.66</v>
      </c>
      <c r="T16" s="198">
        <v>0</v>
      </c>
      <c r="U16" s="198">
        <v>123.93</v>
      </c>
      <c r="V16" s="198">
        <v>3.45</v>
      </c>
      <c r="W16" s="198">
        <v>13.74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8.7799999999999994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21.04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25.06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558.03</v>
      </c>
      <c r="M17" s="198">
        <v>27.23</v>
      </c>
      <c r="N17" s="198">
        <v>34.950000000000003</v>
      </c>
      <c r="O17" s="198">
        <v>0</v>
      </c>
      <c r="P17" s="198">
        <v>37.159999999999997</v>
      </c>
      <c r="Q17" s="198">
        <v>5.49</v>
      </c>
      <c r="R17" s="198">
        <v>9.61</v>
      </c>
      <c r="S17" s="198">
        <v>6.66</v>
      </c>
      <c r="T17" s="198">
        <v>0</v>
      </c>
      <c r="U17" s="198">
        <v>123.93</v>
      </c>
      <c r="V17" s="198">
        <v>3.45</v>
      </c>
      <c r="W17" s="198">
        <v>13.74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8.7799999999999994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21.04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558.03</v>
      </c>
      <c r="M18" s="198">
        <v>27.23</v>
      </c>
      <c r="N18" s="198">
        <v>34.950000000000003</v>
      </c>
      <c r="O18" s="198">
        <v>0</v>
      </c>
      <c r="P18" s="198">
        <v>37.159999999999997</v>
      </c>
      <c r="Q18" s="198">
        <v>5.49</v>
      </c>
      <c r="R18" s="198">
        <v>9.61</v>
      </c>
      <c r="S18" s="198">
        <v>6.66</v>
      </c>
      <c r="T18" s="198">
        <v>0</v>
      </c>
      <c r="U18" s="198">
        <v>123.93</v>
      </c>
      <c r="V18" s="198">
        <v>3.45</v>
      </c>
      <c r="W18" s="198">
        <v>13.74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8.7799999999999994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21.04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558.03</v>
      </c>
      <c r="M19" s="198">
        <v>27.23</v>
      </c>
      <c r="N19" s="198">
        <v>34.950000000000003</v>
      </c>
      <c r="O19" s="198">
        <v>0</v>
      </c>
      <c r="P19" s="198">
        <v>37.159999999999997</v>
      </c>
      <c r="Q19" s="198">
        <v>5.49</v>
      </c>
      <c r="R19" s="198">
        <v>9.61</v>
      </c>
      <c r="S19" s="198">
        <v>6.66</v>
      </c>
      <c r="T19" s="198">
        <v>0</v>
      </c>
      <c r="U19" s="198">
        <v>123.93</v>
      </c>
      <c r="V19" s="198">
        <v>3.45</v>
      </c>
      <c r="W19" s="198">
        <v>13.74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9.02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25.31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558.03</v>
      </c>
      <c r="M20" s="198">
        <v>27.23</v>
      </c>
      <c r="N20" s="198">
        <v>34.950000000000003</v>
      </c>
      <c r="O20" s="198">
        <v>0</v>
      </c>
      <c r="P20" s="198">
        <v>37.159999999999997</v>
      </c>
      <c r="Q20" s="198">
        <v>5.49</v>
      </c>
      <c r="R20" s="198">
        <v>9.61</v>
      </c>
      <c r="S20" s="198">
        <v>6.66</v>
      </c>
      <c r="T20" s="198">
        <v>0</v>
      </c>
      <c r="U20" s="198">
        <v>123.93</v>
      </c>
      <c r="V20" s="198">
        <v>3.45</v>
      </c>
      <c r="W20" s="198">
        <v>13.74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9.02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25.97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1.93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558.03</v>
      </c>
      <c r="M21" s="198">
        <v>27.23</v>
      </c>
      <c r="N21" s="198">
        <v>34.950000000000003</v>
      </c>
      <c r="O21" s="198">
        <v>0</v>
      </c>
      <c r="P21" s="198">
        <v>37.159999999999997</v>
      </c>
      <c r="Q21" s="198">
        <v>5.49</v>
      </c>
      <c r="R21" s="198">
        <v>9.61</v>
      </c>
      <c r="S21" s="198">
        <v>6.66</v>
      </c>
      <c r="T21" s="198">
        <v>0</v>
      </c>
      <c r="U21" s="198">
        <v>123.93</v>
      </c>
      <c r="V21" s="198">
        <v>3.45</v>
      </c>
      <c r="W21" s="198">
        <v>13.74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9.02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26.89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1.93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558.03</v>
      </c>
      <c r="M22" s="198">
        <v>27.23</v>
      </c>
      <c r="N22" s="198">
        <v>34.950000000000003</v>
      </c>
      <c r="O22" s="198">
        <v>0</v>
      </c>
      <c r="P22" s="198">
        <v>37.159999999999997</v>
      </c>
      <c r="Q22" s="198">
        <v>5.49</v>
      </c>
      <c r="R22" s="198">
        <v>9.61</v>
      </c>
      <c r="S22" s="198">
        <v>6.66</v>
      </c>
      <c r="T22" s="198">
        <v>0</v>
      </c>
      <c r="U22" s="198">
        <v>123.93</v>
      </c>
      <c r="V22" s="198">
        <v>3.45</v>
      </c>
      <c r="W22" s="198">
        <v>13.74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9.02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25.97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1.93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558.03</v>
      </c>
      <c r="M23" s="198">
        <v>27.23</v>
      </c>
      <c r="N23" s="198">
        <v>34.950000000000003</v>
      </c>
      <c r="O23" s="198">
        <v>0</v>
      </c>
      <c r="P23" s="198">
        <v>37.159999999999997</v>
      </c>
      <c r="Q23" s="198">
        <v>5.49</v>
      </c>
      <c r="R23" s="198">
        <v>9.61</v>
      </c>
      <c r="S23" s="198">
        <v>6.66</v>
      </c>
      <c r="T23" s="198">
        <v>0</v>
      </c>
      <c r="U23" s="198">
        <v>123.93</v>
      </c>
      <c r="V23" s="198">
        <v>3.45</v>
      </c>
      <c r="W23" s="198">
        <v>13.74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9.02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26.59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32.159999999999997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1.93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558.03</v>
      </c>
      <c r="M24" s="198">
        <v>27.23</v>
      </c>
      <c r="N24" s="198">
        <v>34.950000000000003</v>
      </c>
      <c r="O24" s="198">
        <v>0</v>
      </c>
      <c r="P24" s="198">
        <v>37.159999999999997</v>
      </c>
      <c r="Q24" s="198">
        <v>5.49</v>
      </c>
      <c r="R24" s="198">
        <v>9.61</v>
      </c>
      <c r="S24" s="198">
        <v>6.66</v>
      </c>
      <c r="T24" s="198">
        <v>0</v>
      </c>
      <c r="U24" s="198">
        <v>123.93</v>
      </c>
      <c r="V24" s="198">
        <v>3.45</v>
      </c>
      <c r="W24" s="198">
        <v>13.74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9.02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26.59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32.630000000000003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558.03</v>
      </c>
      <c r="M25" s="198">
        <v>27.23</v>
      </c>
      <c r="N25" s="198">
        <v>34.950000000000003</v>
      </c>
      <c r="O25" s="198">
        <v>0</v>
      </c>
      <c r="P25" s="198">
        <v>37.159999999999997</v>
      </c>
      <c r="Q25" s="198">
        <v>5.49</v>
      </c>
      <c r="R25" s="198">
        <v>10.76</v>
      </c>
      <c r="S25" s="198">
        <v>6.66</v>
      </c>
      <c r="T25" s="198">
        <v>0</v>
      </c>
      <c r="U25" s="198">
        <v>123.93</v>
      </c>
      <c r="V25" s="198">
        <v>3.45</v>
      </c>
      <c r="W25" s="198">
        <v>13.74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9.02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26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558.03</v>
      </c>
      <c r="M26" s="198">
        <v>27.23</v>
      </c>
      <c r="N26" s="198">
        <v>34.950000000000003</v>
      </c>
      <c r="O26" s="198">
        <v>0</v>
      </c>
      <c r="P26" s="198">
        <v>37.159999999999997</v>
      </c>
      <c r="Q26" s="198">
        <v>5.49</v>
      </c>
      <c r="R26" s="198">
        <v>10.76</v>
      </c>
      <c r="S26" s="198">
        <v>6.66</v>
      </c>
      <c r="T26" s="198">
        <v>0</v>
      </c>
      <c r="U26" s="198">
        <v>123.93</v>
      </c>
      <c r="V26" s="198">
        <v>3.45</v>
      </c>
      <c r="W26" s="198">
        <v>13.74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9.02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25.97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32.159999999999997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558.03</v>
      </c>
      <c r="M27" s="198">
        <v>27.23</v>
      </c>
      <c r="N27" s="198">
        <v>34.950000000000003</v>
      </c>
      <c r="O27" s="198">
        <v>0</v>
      </c>
      <c r="P27" s="198">
        <v>37.159999999999997</v>
      </c>
      <c r="Q27" s="198">
        <v>5.49</v>
      </c>
      <c r="R27" s="198">
        <v>10.76</v>
      </c>
      <c r="S27" s="198">
        <v>6.66</v>
      </c>
      <c r="T27" s="198">
        <v>0</v>
      </c>
      <c r="U27" s="198">
        <v>123.93</v>
      </c>
      <c r="V27" s="198">
        <v>3.45</v>
      </c>
      <c r="W27" s="198">
        <v>13.74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9.02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26.89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30.09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558.03</v>
      </c>
      <c r="M28" s="198">
        <v>27.23</v>
      </c>
      <c r="N28" s="198">
        <v>34.950000000000003</v>
      </c>
      <c r="O28" s="198">
        <v>0</v>
      </c>
      <c r="P28" s="198">
        <v>37.159999999999997</v>
      </c>
      <c r="Q28" s="198">
        <v>5.49</v>
      </c>
      <c r="R28" s="198">
        <v>10.76</v>
      </c>
      <c r="S28" s="198">
        <v>6.66</v>
      </c>
      <c r="T28" s="198">
        <v>0</v>
      </c>
      <c r="U28" s="198">
        <v>123.93</v>
      </c>
      <c r="V28" s="198">
        <v>3.45</v>
      </c>
      <c r="W28" s="198">
        <v>13.74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9.02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26.59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32.630000000000003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558.03</v>
      </c>
      <c r="M29" s="198">
        <v>27.23</v>
      </c>
      <c r="N29" s="198">
        <v>34.950000000000003</v>
      </c>
      <c r="O29" s="198">
        <v>0</v>
      </c>
      <c r="P29" s="198">
        <v>37.159999999999997</v>
      </c>
      <c r="Q29" s="198">
        <v>5.49</v>
      </c>
      <c r="R29" s="198">
        <v>10.76</v>
      </c>
      <c r="S29" s="198">
        <v>6.66</v>
      </c>
      <c r="T29" s="198">
        <v>0</v>
      </c>
      <c r="U29" s="198">
        <v>123.93</v>
      </c>
      <c r="V29" s="198">
        <v>3.45</v>
      </c>
      <c r="W29" s="198">
        <v>13.74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9.02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26.59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30.09</v>
      </c>
      <c r="AP29" s="198">
        <v>0</v>
      </c>
      <c r="AQ29" s="198">
        <v>3.35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558.03</v>
      </c>
      <c r="M30" s="198">
        <v>27.23</v>
      </c>
      <c r="N30" s="198">
        <v>34.950000000000003</v>
      </c>
      <c r="O30" s="198">
        <v>0</v>
      </c>
      <c r="P30" s="198">
        <v>37.159999999999997</v>
      </c>
      <c r="Q30" s="198">
        <v>5.49</v>
      </c>
      <c r="R30" s="198">
        <v>10.76</v>
      </c>
      <c r="S30" s="198">
        <v>6.66</v>
      </c>
      <c r="T30" s="198">
        <v>0</v>
      </c>
      <c r="U30" s="198">
        <v>123.93</v>
      </c>
      <c r="V30" s="198">
        <v>3.45</v>
      </c>
      <c r="W30" s="198">
        <v>13.74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9.02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26.59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32.630000000000003</v>
      </c>
      <c r="AP30" s="198">
        <v>0</v>
      </c>
      <c r="AQ30" s="198">
        <v>8.25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558.03</v>
      </c>
      <c r="M31" s="198">
        <v>27.23</v>
      </c>
      <c r="N31" s="198">
        <v>34.950000000000003</v>
      </c>
      <c r="O31" s="198">
        <v>0</v>
      </c>
      <c r="P31" s="198">
        <v>37.159999999999997</v>
      </c>
      <c r="Q31" s="198">
        <v>5.49</v>
      </c>
      <c r="R31" s="198">
        <v>10.76</v>
      </c>
      <c r="S31" s="198">
        <v>6.66</v>
      </c>
      <c r="T31" s="198">
        <v>0</v>
      </c>
      <c r="U31" s="198">
        <v>123.93</v>
      </c>
      <c r="V31" s="198">
        <v>3.45</v>
      </c>
      <c r="W31" s="198">
        <v>13.74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9.02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26.29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13.33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558.03</v>
      </c>
      <c r="M32" s="198">
        <v>27.23</v>
      </c>
      <c r="N32" s="198">
        <v>34.950000000000003</v>
      </c>
      <c r="O32" s="198">
        <v>0</v>
      </c>
      <c r="P32" s="198">
        <v>37.159999999999997</v>
      </c>
      <c r="Q32" s="198">
        <v>5.49</v>
      </c>
      <c r="R32" s="198">
        <v>10.76</v>
      </c>
      <c r="S32" s="198">
        <v>6.66</v>
      </c>
      <c r="T32" s="198">
        <v>0</v>
      </c>
      <c r="U32" s="198">
        <v>123.93</v>
      </c>
      <c r="V32" s="198">
        <v>3.45</v>
      </c>
      <c r="W32" s="198">
        <v>13.74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9.02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26.59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32.630000000000003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558.03</v>
      </c>
      <c r="M33" s="198">
        <v>27.23</v>
      </c>
      <c r="N33" s="198">
        <v>34.950000000000003</v>
      </c>
      <c r="O33" s="198">
        <v>0</v>
      </c>
      <c r="P33" s="198">
        <v>37.159999999999997</v>
      </c>
      <c r="Q33" s="198">
        <v>5.49</v>
      </c>
      <c r="R33" s="198">
        <v>10.76</v>
      </c>
      <c r="S33" s="198">
        <v>6.66</v>
      </c>
      <c r="T33" s="198">
        <v>0</v>
      </c>
      <c r="U33" s="198">
        <v>123.93</v>
      </c>
      <c r="V33" s="198">
        <v>3.45</v>
      </c>
      <c r="W33" s="198">
        <v>13.74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8.7799999999999994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25.67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32.630000000000003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558.03</v>
      </c>
      <c r="M34" s="198">
        <v>27.23</v>
      </c>
      <c r="N34" s="198">
        <v>34.950000000000003</v>
      </c>
      <c r="O34" s="198">
        <v>0</v>
      </c>
      <c r="P34" s="198">
        <v>37.159999999999997</v>
      </c>
      <c r="Q34" s="198">
        <v>5.49</v>
      </c>
      <c r="R34" s="198">
        <v>10.76</v>
      </c>
      <c r="S34" s="198">
        <v>6.66</v>
      </c>
      <c r="T34" s="198">
        <v>0</v>
      </c>
      <c r="U34" s="198">
        <v>123.93</v>
      </c>
      <c r="V34" s="198">
        <v>3.45</v>
      </c>
      <c r="W34" s="198">
        <v>13.74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11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26.59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32.630000000000003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558.03</v>
      </c>
      <c r="M35" s="198">
        <v>27.23</v>
      </c>
      <c r="N35" s="198">
        <v>34.950000000000003</v>
      </c>
      <c r="O35" s="198">
        <v>0</v>
      </c>
      <c r="P35" s="198">
        <v>37.159999999999997</v>
      </c>
      <c r="Q35" s="198">
        <v>5.49</v>
      </c>
      <c r="R35" s="198">
        <v>10.76</v>
      </c>
      <c r="S35" s="198">
        <v>6.66</v>
      </c>
      <c r="T35" s="198">
        <v>0</v>
      </c>
      <c r="U35" s="198">
        <v>123.93</v>
      </c>
      <c r="V35" s="198">
        <v>3.45</v>
      </c>
      <c r="W35" s="198">
        <v>13.74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9.6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25.97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30.09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558.03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5.49</v>
      </c>
      <c r="R36" s="198">
        <v>10.76</v>
      </c>
      <c r="S36" s="198">
        <v>6.66</v>
      </c>
      <c r="T36" s="198">
        <v>0</v>
      </c>
      <c r="U36" s="198">
        <v>123.93</v>
      </c>
      <c r="V36" s="198">
        <v>3.45</v>
      </c>
      <c r="W36" s="198">
        <v>13.74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9.6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25.97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30.09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558.03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5.49</v>
      </c>
      <c r="R37" s="198">
        <v>10.76</v>
      </c>
      <c r="S37" s="198">
        <v>6.66</v>
      </c>
      <c r="T37" s="198">
        <v>0</v>
      </c>
      <c r="U37" s="198">
        <v>123.93</v>
      </c>
      <c r="V37" s="198">
        <v>3.45</v>
      </c>
      <c r="W37" s="198">
        <v>13.74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9.6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25.68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558.03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5.49</v>
      </c>
      <c r="R38" s="198">
        <v>10.76</v>
      </c>
      <c r="S38" s="198">
        <v>6.66</v>
      </c>
      <c r="T38" s="198">
        <v>0</v>
      </c>
      <c r="U38" s="198">
        <v>123.93</v>
      </c>
      <c r="V38" s="198">
        <v>3.45</v>
      </c>
      <c r="W38" s="198">
        <v>13.74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9.6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25.97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30.09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558.03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5.49</v>
      </c>
      <c r="R39" s="198">
        <v>10.76</v>
      </c>
      <c r="S39" s="198">
        <v>6.66</v>
      </c>
      <c r="T39" s="198">
        <v>0</v>
      </c>
      <c r="U39" s="198">
        <v>123.93</v>
      </c>
      <c r="V39" s="198">
        <v>3.45</v>
      </c>
      <c r="W39" s="198">
        <v>13.74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9.6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25.36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32.630000000000003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558.03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5.49</v>
      </c>
      <c r="R40" s="198">
        <v>10.76</v>
      </c>
      <c r="S40" s="198">
        <v>6.66</v>
      </c>
      <c r="T40" s="198">
        <v>0</v>
      </c>
      <c r="U40" s="198">
        <v>123.93</v>
      </c>
      <c r="V40" s="198">
        <v>3.45</v>
      </c>
      <c r="W40" s="198">
        <v>13.74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9.6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25.97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32.630000000000003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558.03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5.49</v>
      </c>
      <c r="R41" s="198">
        <v>10.76</v>
      </c>
      <c r="S41" s="198">
        <v>6.66</v>
      </c>
      <c r="T41" s="198">
        <v>0</v>
      </c>
      <c r="U41" s="198">
        <v>123.93</v>
      </c>
      <c r="V41" s="198">
        <v>3.45</v>
      </c>
      <c r="W41" s="198">
        <v>13.74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9.33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25.97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32.630000000000003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558.03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5.49</v>
      </c>
      <c r="R42" s="198">
        <v>10.76</v>
      </c>
      <c r="S42" s="198">
        <v>6.66</v>
      </c>
      <c r="T42" s="198">
        <v>0</v>
      </c>
      <c r="U42" s="198">
        <v>123.93</v>
      </c>
      <c r="V42" s="198">
        <v>3.45</v>
      </c>
      <c r="W42" s="198">
        <v>13.74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9.33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25.97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32.630000000000003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558.03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5.49</v>
      </c>
      <c r="R43" s="198">
        <v>10.76</v>
      </c>
      <c r="S43" s="198">
        <v>6.66</v>
      </c>
      <c r="T43" s="198">
        <v>0</v>
      </c>
      <c r="U43" s="198">
        <v>123.93</v>
      </c>
      <c r="V43" s="198">
        <v>3.45</v>
      </c>
      <c r="W43" s="198">
        <v>13.74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9.33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25.36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32.630000000000003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558.03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5.49</v>
      </c>
      <c r="R44" s="198">
        <v>10.76</v>
      </c>
      <c r="S44" s="198">
        <v>6.66</v>
      </c>
      <c r="T44" s="198">
        <v>0</v>
      </c>
      <c r="U44" s="198">
        <v>123.93</v>
      </c>
      <c r="V44" s="198">
        <v>3.45</v>
      </c>
      <c r="W44" s="198">
        <v>13.74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9.33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25.36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32.630000000000003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558.03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5.49</v>
      </c>
      <c r="R45" s="198">
        <v>10.76</v>
      </c>
      <c r="S45" s="198">
        <v>6.66</v>
      </c>
      <c r="T45" s="198">
        <v>0</v>
      </c>
      <c r="U45" s="198">
        <v>123.93</v>
      </c>
      <c r="V45" s="198">
        <v>3.45</v>
      </c>
      <c r="W45" s="198">
        <v>13.74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9.33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24.74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32.630000000000003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558.03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5.49</v>
      </c>
      <c r="R46" s="198">
        <v>10.76</v>
      </c>
      <c r="S46" s="198">
        <v>6.66</v>
      </c>
      <c r="T46" s="198">
        <v>0</v>
      </c>
      <c r="U46" s="198">
        <v>123.93</v>
      </c>
      <c r="V46" s="198">
        <v>3.45</v>
      </c>
      <c r="W46" s="198">
        <v>13.74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11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25.24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32.630000000000003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558.03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5.49</v>
      </c>
      <c r="R47" s="198">
        <v>10.76</v>
      </c>
      <c r="S47" s="198">
        <v>6.66</v>
      </c>
      <c r="T47" s="198">
        <v>0</v>
      </c>
      <c r="U47" s="198">
        <v>123.93</v>
      </c>
      <c r="V47" s="198">
        <v>3.45</v>
      </c>
      <c r="W47" s="198">
        <v>13.74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9.39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25.24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32.630000000000003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558.03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5.49</v>
      </c>
      <c r="R48" s="198">
        <v>10.76</v>
      </c>
      <c r="S48" s="198">
        <v>6.66</v>
      </c>
      <c r="T48" s="198">
        <v>0</v>
      </c>
      <c r="U48" s="198">
        <v>123.93</v>
      </c>
      <c r="V48" s="198">
        <v>3.45</v>
      </c>
      <c r="W48" s="198">
        <v>13.74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9.39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25.24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32.630000000000003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558.03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5.49</v>
      </c>
      <c r="R49" s="198">
        <v>10.76</v>
      </c>
      <c r="S49" s="198">
        <v>6.66</v>
      </c>
      <c r="T49" s="198">
        <v>0</v>
      </c>
      <c r="U49" s="198">
        <v>123.93</v>
      </c>
      <c r="V49" s="198">
        <v>3.45</v>
      </c>
      <c r="W49" s="198">
        <v>13.74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11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26.45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32.630000000000003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558.03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5.49</v>
      </c>
      <c r="R50" s="198">
        <v>10.76</v>
      </c>
      <c r="S50" s="198">
        <v>6.66</v>
      </c>
      <c r="T50" s="198">
        <v>0</v>
      </c>
      <c r="U50" s="198">
        <v>123.93</v>
      </c>
      <c r="V50" s="198">
        <v>3.45</v>
      </c>
      <c r="W50" s="198">
        <v>13.74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11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26.45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32.630000000000003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558.03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5.49</v>
      </c>
      <c r="R51" s="198">
        <v>10.76</v>
      </c>
      <c r="S51" s="198">
        <v>6.66</v>
      </c>
      <c r="T51" s="198">
        <v>0</v>
      </c>
      <c r="U51" s="198">
        <v>123.93</v>
      </c>
      <c r="V51" s="198">
        <v>3.45</v>
      </c>
      <c r="W51" s="198">
        <v>13.74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11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26.13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32.619999999999997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558.03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5.49</v>
      </c>
      <c r="R52" s="198">
        <v>10.76</v>
      </c>
      <c r="S52" s="198">
        <v>6.66</v>
      </c>
      <c r="T52" s="198">
        <v>0</v>
      </c>
      <c r="U52" s="198">
        <v>123.93</v>
      </c>
      <c r="V52" s="198">
        <v>3.45</v>
      </c>
      <c r="W52" s="198">
        <v>13.74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11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26.13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32.619999999999997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558.03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6.09</v>
      </c>
      <c r="R53" s="198">
        <v>12.55</v>
      </c>
      <c r="S53" s="198">
        <v>6.66</v>
      </c>
      <c r="T53" s="198">
        <v>0</v>
      </c>
      <c r="U53" s="198">
        <v>123.93</v>
      </c>
      <c r="V53" s="198">
        <v>3.45</v>
      </c>
      <c r="W53" s="198">
        <v>13.74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11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26.13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32.619999999999997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558.03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6.09</v>
      </c>
      <c r="R54" s="198">
        <v>12.55</v>
      </c>
      <c r="S54" s="198">
        <v>6.66</v>
      </c>
      <c r="T54" s="198">
        <v>0</v>
      </c>
      <c r="U54" s="198">
        <v>123.93</v>
      </c>
      <c r="V54" s="198">
        <v>3.45</v>
      </c>
      <c r="W54" s="198">
        <v>13.74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9.84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23.3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32.619999999999997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558.03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6.09</v>
      </c>
      <c r="R55" s="198">
        <v>12.55</v>
      </c>
      <c r="S55" s="198">
        <v>6.66</v>
      </c>
      <c r="T55" s="198">
        <v>0</v>
      </c>
      <c r="U55" s="198">
        <v>123.93</v>
      </c>
      <c r="V55" s="198">
        <v>3.45</v>
      </c>
      <c r="W55" s="198">
        <v>13.74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11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24.86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32.619999999999997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558.03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6.09</v>
      </c>
      <c r="R56" s="198">
        <v>12.55</v>
      </c>
      <c r="S56" s="198">
        <v>6.66</v>
      </c>
      <c r="T56" s="198">
        <v>0</v>
      </c>
      <c r="U56" s="198">
        <v>123.93</v>
      </c>
      <c r="V56" s="198">
        <v>3.45</v>
      </c>
      <c r="W56" s="198">
        <v>13.74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24.86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32.619999999999997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558.03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6.09</v>
      </c>
      <c r="R57" s="198">
        <v>12.55</v>
      </c>
      <c r="S57" s="198">
        <v>6.66</v>
      </c>
      <c r="T57" s="198">
        <v>0</v>
      </c>
      <c r="U57" s="198">
        <v>123.93</v>
      </c>
      <c r="V57" s="198">
        <v>3.45</v>
      </c>
      <c r="W57" s="198">
        <v>13.74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9.84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23.4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32.619999999999997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558.03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6.09</v>
      </c>
      <c r="R58" s="198">
        <v>12.55</v>
      </c>
      <c r="S58" s="198">
        <v>6.66</v>
      </c>
      <c r="T58" s="198">
        <v>0</v>
      </c>
      <c r="U58" s="198">
        <v>123.93</v>
      </c>
      <c r="V58" s="198">
        <v>3.45</v>
      </c>
      <c r="W58" s="198">
        <v>13.74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9.84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23.4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32.619999999999997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558.03</v>
      </c>
      <c r="M59" s="198">
        <v>27.23</v>
      </c>
      <c r="N59" s="198">
        <v>34.950000000000003</v>
      </c>
      <c r="O59" s="198">
        <v>0</v>
      </c>
      <c r="P59" s="198">
        <v>37.159999999999997</v>
      </c>
      <c r="Q59" s="198">
        <v>6.09</v>
      </c>
      <c r="R59" s="198">
        <v>12.55</v>
      </c>
      <c r="S59" s="198">
        <v>6.66</v>
      </c>
      <c r="T59" s="198">
        <v>0</v>
      </c>
      <c r="U59" s="198">
        <v>123.93</v>
      </c>
      <c r="V59" s="198">
        <v>3.45</v>
      </c>
      <c r="W59" s="198">
        <v>13.74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9.5500000000000007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22.78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31.28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558.03</v>
      </c>
      <c r="M60" s="198">
        <v>27.23</v>
      </c>
      <c r="N60" s="198">
        <v>34.950000000000003</v>
      </c>
      <c r="O60" s="198">
        <v>0</v>
      </c>
      <c r="P60" s="198">
        <v>37.159999999999997</v>
      </c>
      <c r="Q60" s="198">
        <v>6.09</v>
      </c>
      <c r="R60" s="198">
        <v>12.55</v>
      </c>
      <c r="S60" s="198">
        <v>6.66</v>
      </c>
      <c r="T60" s="198">
        <v>0</v>
      </c>
      <c r="U60" s="198">
        <v>123.93</v>
      </c>
      <c r="V60" s="198">
        <v>3.45</v>
      </c>
      <c r="W60" s="198">
        <v>13.74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9.5500000000000007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22.78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558.03</v>
      </c>
      <c r="M61" s="198">
        <v>27.23</v>
      </c>
      <c r="N61" s="198">
        <v>34.950000000000003</v>
      </c>
      <c r="O61" s="198">
        <v>0</v>
      </c>
      <c r="P61" s="198">
        <v>37.159999999999997</v>
      </c>
      <c r="Q61" s="198">
        <v>6.09</v>
      </c>
      <c r="R61" s="198">
        <v>12.55</v>
      </c>
      <c r="S61" s="198">
        <v>6.66</v>
      </c>
      <c r="T61" s="198">
        <v>0</v>
      </c>
      <c r="U61" s="198">
        <v>123.93</v>
      </c>
      <c r="V61" s="198">
        <v>3.45</v>
      </c>
      <c r="W61" s="198">
        <v>13.74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9.5500000000000007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22.78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558.03</v>
      </c>
      <c r="M62" s="198">
        <v>27.23</v>
      </c>
      <c r="N62" s="198">
        <v>34.950000000000003</v>
      </c>
      <c r="O62" s="198">
        <v>0</v>
      </c>
      <c r="P62" s="198">
        <v>37.159999999999997</v>
      </c>
      <c r="Q62" s="198">
        <v>6.09</v>
      </c>
      <c r="R62" s="198">
        <v>12.55</v>
      </c>
      <c r="S62" s="198">
        <v>6.66</v>
      </c>
      <c r="T62" s="198">
        <v>0</v>
      </c>
      <c r="U62" s="198">
        <v>123.93</v>
      </c>
      <c r="V62" s="198">
        <v>3.45</v>
      </c>
      <c r="W62" s="198">
        <v>13.74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8.77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21.46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558.03</v>
      </c>
      <c r="M63" s="198">
        <v>27.23</v>
      </c>
      <c r="N63" s="198">
        <v>34.950000000000003</v>
      </c>
      <c r="O63" s="198">
        <v>0</v>
      </c>
      <c r="P63" s="198">
        <v>37.159999999999997</v>
      </c>
      <c r="Q63" s="198">
        <v>6.09</v>
      </c>
      <c r="R63" s="198">
        <v>12.55</v>
      </c>
      <c r="S63" s="198">
        <v>6.66</v>
      </c>
      <c r="T63" s="198">
        <v>0</v>
      </c>
      <c r="U63" s="198">
        <v>123.93</v>
      </c>
      <c r="V63" s="198">
        <v>3.45</v>
      </c>
      <c r="W63" s="198">
        <v>13.74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8.5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21.46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558.03</v>
      </c>
      <c r="M64" s="198">
        <v>27.23</v>
      </c>
      <c r="N64" s="198">
        <v>34.950000000000003</v>
      </c>
      <c r="O64" s="198">
        <v>0</v>
      </c>
      <c r="P64" s="198">
        <v>37.159999999999997</v>
      </c>
      <c r="Q64" s="198">
        <v>6.09</v>
      </c>
      <c r="R64" s="198">
        <v>12.55</v>
      </c>
      <c r="S64" s="198">
        <v>6.66</v>
      </c>
      <c r="T64" s="198">
        <v>0</v>
      </c>
      <c r="U64" s="198">
        <v>123.93</v>
      </c>
      <c r="V64" s="198">
        <v>3.45</v>
      </c>
      <c r="W64" s="198">
        <v>13.74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8.58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20.440000000000001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9.08</v>
      </c>
      <c r="L65" s="198">
        <v>558.03</v>
      </c>
      <c r="M65" s="198">
        <v>27.23</v>
      </c>
      <c r="N65" s="198">
        <v>34.950000000000003</v>
      </c>
      <c r="O65" s="198">
        <v>0</v>
      </c>
      <c r="P65" s="198">
        <v>37.159999999999997</v>
      </c>
      <c r="Q65" s="198">
        <v>6.09</v>
      </c>
      <c r="R65" s="198">
        <v>12.55</v>
      </c>
      <c r="S65" s="198">
        <v>6.66</v>
      </c>
      <c r="T65" s="198">
        <v>0</v>
      </c>
      <c r="U65" s="198">
        <v>123.93</v>
      </c>
      <c r="V65" s="198">
        <v>3.45</v>
      </c>
      <c r="W65" s="198">
        <v>13.74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9.7799999999999994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22.03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9.08</v>
      </c>
      <c r="L66" s="198">
        <v>558.03</v>
      </c>
      <c r="M66" s="198">
        <v>27.23</v>
      </c>
      <c r="N66" s="198">
        <v>34.950000000000003</v>
      </c>
      <c r="O66" s="198">
        <v>0</v>
      </c>
      <c r="P66" s="198">
        <v>37.159999999999997</v>
      </c>
      <c r="Q66" s="198">
        <v>6.09</v>
      </c>
      <c r="R66" s="198">
        <v>12.55</v>
      </c>
      <c r="S66" s="198">
        <v>6.66</v>
      </c>
      <c r="T66" s="198">
        <v>0</v>
      </c>
      <c r="U66" s="198">
        <v>123.93</v>
      </c>
      <c r="V66" s="198">
        <v>3.45</v>
      </c>
      <c r="W66" s="198">
        <v>13.74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8.85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20.440000000000001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9.08</v>
      </c>
      <c r="L67" s="198">
        <v>558.03</v>
      </c>
      <c r="M67" s="198">
        <v>27.23</v>
      </c>
      <c r="N67" s="198">
        <v>34.950000000000003</v>
      </c>
      <c r="O67" s="198">
        <v>0</v>
      </c>
      <c r="P67" s="198">
        <v>37.159999999999997</v>
      </c>
      <c r="Q67" s="198">
        <v>6.09</v>
      </c>
      <c r="R67" s="198">
        <v>12.55</v>
      </c>
      <c r="S67" s="198">
        <v>6.66</v>
      </c>
      <c r="T67" s="198">
        <v>0</v>
      </c>
      <c r="U67" s="198">
        <v>123.93</v>
      </c>
      <c r="V67" s="198">
        <v>3.45</v>
      </c>
      <c r="W67" s="198">
        <v>13.74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8.85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20.440000000000001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70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9.08</v>
      </c>
      <c r="L68" s="198">
        <v>558.03</v>
      </c>
      <c r="M68" s="198">
        <v>27.23</v>
      </c>
      <c r="N68" s="198">
        <v>34.950000000000003</v>
      </c>
      <c r="O68" s="198">
        <v>0</v>
      </c>
      <c r="P68" s="198">
        <v>37.159999999999997</v>
      </c>
      <c r="Q68" s="198">
        <v>6.09</v>
      </c>
      <c r="R68" s="198">
        <v>12.55</v>
      </c>
      <c r="S68" s="198">
        <v>6.66</v>
      </c>
      <c r="T68" s="198">
        <v>0</v>
      </c>
      <c r="U68" s="198">
        <v>123.93</v>
      </c>
      <c r="V68" s="198">
        <v>3.45</v>
      </c>
      <c r="W68" s="198">
        <v>13.74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8.85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20.440000000000001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70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9.08</v>
      </c>
      <c r="L69" s="198">
        <v>558.03</v>
      </c>
      <c r="M69" s="198">
        <v>27.23</v>
      </c>
      <c r="N69" s="198">
        <v>34.950000000000003</v>
      </c>
      <c r="O69" s="198">
        <v>0</v>
      </c>
      <c r="P69" s="198">
        <v>37.159999999999997</v>
      </c>
      <c r="Q69" s="198">
        <v>6.09</v>
      </c>
      <c r="R69" s="198">
        <v>12.55</v>
      </c>
      <c r="S69" s="198">
        <v>6.66</v>
      </c>
      <c r="T69" s="198">
        <v>0</v>
      </c>
      <c r="U69" s="198">
        <v>123.93</v>
      </c>
      <c r="V69" s="198">
        <v>3.45</v>
      </c>
      <c r="W69" s="198">
        <v>13.47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8.85</v>
      </c>
      <c r="AD69" s="198">
        <v>0</v>
      </c>
      <c r="AE69" s="198">
        <v>0</v>
      </c>
      <c r="AF69" s="198">
        <v>0</v>
      </c>
      <c r="AG69" s="198">
        <v>11.95</v>
      </c>
      <c r="AH69" s="198">
        <v>7.71</v>
      </c>
      <c r="AI69" s="198">
        <v>24.17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63.12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9.08</v>
      </c>
      <c r="L70" s="198">
        <v>558.03</v>
      </c>
      <c r="M70" s="198">
        <v>27.23</v>
      </c>
      <c r="N70" s="198">
        <v>34.950000000000003</v>
      </c>
      <c r="O70" s="198">
        <v>0</v>
      </c>
      <c r="P70" s="198">
        <v>37.159999999999997</v>
      </c>
      <c r="Q70" s="198">
        <v>6.09</v>
      </c>
      <c r="R70" s="198">
        <v>12.55</v>
      </c>
      <c r="S70" s="198">
        <v>6.66</v>
      </c>
      <c r="T70" s="198">
        <v>0</v>
      </c>
      <c r="U70" s="198">
        <v>123.93</v>
      </c>
      <c r="V70" s="198">
        <v>3.45</v>
      </c>
      <c r="W70" s="198">
        <v>13.47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8.85</v>
      </c>
      <c r="AD70" s="198">
        <v>0</v>
      </c>
      <c r="AE70" s="198">
        <v>0</v>
      </c>
      <c r="AF70" s="198">
        <v>0</v>
      </c>
      <c r="AG70" s="198">
        <v>11.95</v>
      </c>
      <c r="AH70" s="198">
        <v>7.71</v>
      </c>
      <c r="AI70" s="198">
        <v>24.17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63.12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9.08</v>
      </c>
      <c r="L71" s="198">
        <v>558.03</v>
      </c>
      <c r="M71" s="198">
        <v>27.23</v>
      </c>
      <c r="N71" s="198">
        <v>34.950000000000003</v>
      </c>
      <c r="O71" s="198">
        <v>0</v>
      </c>
      <c r="P71" s="198">
        <v>37.159999999999997</v>
      </c>
      <c r="Q71" s="198">
        <v>6.09</v>
      </c>
      <c r="R71" s="198">
        <v>12.55</v>
      </c>
      <c r="S71" s="198">
        <v>6.66</v>
      </c>
      <c r="T71" s="198">
        <v>0</v>
      </c>
      <c r="U71" s="198">
        <v>123.93</v>
      </c>
      <c r="V71" s="198">
        <v>3.45</v>
      </c>
      <c r="W71" s="198">
        <v>13.47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8.85</v>
      </c>
      <c r="AD71" s="198">
        <v>0</v>
      </c>
      <c r="AE71" s="198">
        <v>0</v>
      </c>
      <c r="AF71" s="198">
        <v>0</v>
      </c>
      <c r="AG71" s="198">
        <v>11.95</v>
      </c>
      <c r="AH71" s="198">
        <v>11.57</v>
      </c>
      <c r="AI71" s="198">
        <v>15.08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90.63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9.08</v>
      </c>
      <c r="L72" s="198">
        <v>558.03</v>
      </c>
      <c r="M72" s="198">
        <v>27.23</v>
      </c>
      <c r="N72" s="198">
        <v>34.950000000000003</v>
      </c>
      <c r="O72" s="198">
        <v>0</v>
      </c>
      <c r="P72" s="198">
        <v>37.159999999999997</v>
      </c>
      <c r="Q72" s="198">
        <v>6.09</v>
      </c>
      <c r="R72" s="198">
        <v>12.55</v>
      </c>
      <c r="S72" s="198">
        <v>6.66</v>
      </c>
      <c r="T72" s="198">
        <v>0</v>
      </c>
      <c r="U72" s="198">
        <v>123.93</v>
      </c>
      <c r="V72" s="198">
        <v>3.45</v>
      </c>
      <c r="W72" s="198">
        <v>13.47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8.85</v>
      </c>
      <c r="AD72" s="198">
        <v>0</v>
      </c>
      <c r="AE72" s="198">
        <v>0</v>
      </c>
      <c r="AF72" s="198">
        <v>0</v>
      </c>
      <c r="AG72" s="198">
        <v>11.95</v>
      </c>
      <c r="AH72" s="198">
        <v>11.57</v>
      </c>
      <c r="AI72" s="198">
        <v>12.57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90.63</v>
      </c>
      <c r="AP72" s="198">
        <v>0</v>
      </c>
      <c r="AQ72" s="198">
        <v>9.24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9.08</v>
      </c>
      <c r="L73" s="198">
        <v>558.03</v>
      </c>
      <c r="M73" s="198">
        <v>27.23</v>
      </c>
      <c r="N73" s="198">
        <v>34.950000000000003</v>
      </c>
      <c r="O73" s="198">
        <v>0</v>
      </c>
      <c r="P73" s="198">
        <v>37.159999999999997</v>
      </c>
      <c r="Q73" s="198">
        <v>6.09</v>
      </c>
      <c r="R73" s="198">
        <v>12.55</v>
      </c>
      <c r="S73" s="198">
        <v>6.66</v>
      </c>
      <c r="T73" s="198">
        <v>0</v>
      </c>
      <c r="U73" s="198">
        <v>123.93</v>
      </c>
      <c r="V73" s="198">
        <v>3.45</v>
      </c>
      <c r="W73" s="198">
        <v>13.47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8.85</v>
      </c>
      <c r="AD73" s="198">
        <v>0</v>
      </c>
      <c r="AE73" s="198">
        <v>0</v>
      </c>
      <c r="AF73" s="198">
        <v>0</v>
      </c>
      <c r="AG73" s="198">
        <v>11.95</v>
      </c>
      <c r="AH73" s="198">
        <v>15.42</v>
      </c>
      <c r="AI73" s="198">
        <v>12.16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71.489999999999995</v>
      </c>
      <c r="AP73" s="198">
        <v>0</v>
      </c>
      <c r="AQ73" s="198">
        <v>6.2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9.08</v>
      </c>
      <c r="L74" s="198">
        <v>558.03</v>
      </c>
      <c r="M74" s="198">
        <v>27.23</v>
      </c>
      <c r="N74" s="198">
        <v>34.950000000000003</v>
      </c>
      <c r="O74" s="198">
        <v>0</v>
      </c>
      <c r="P74" s="198">
        <v>37.159999999999997</v>
      </c>
      <c r="Q74" s="198">
        <v>6.09</v>
      </c>
      <c r="R74" s="198">
        <v>12.55</v>
      </c>
      <c r="S74" s="198">
        <v>6.66</v>
      </c>
      <c r="T74" s="198">
        <v>0</v>
      </c>
      <c r="U74" s="198">
        <v>123.93</v>
      </c>
      <c r="V74" s="198">
        <v>3.45</v>
      </c>
      <c r="W74" s="198">
        <v>13.47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8.85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26.89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74.010000000000005</v>
      </c>
      <c r="AP74" s="198">
        <v>0</v>
      </c>
      <c r="AQ74" s="198">
        <v>1.98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9.08</v>
      </c>
      <c r="L75" s="198">
        <v>558.03</v>
      </c>
      <c r="M75" s="198">
        <v>27.23</v>
      </c>
      <c r="N75" s="198">
        <v>34.950000000000003</v>
      </c>
      <c r="O75" s="198">
        <v>0</v>
      </c>
      <c r="P75" s="198">
        <v>37.159999999999997</v>
      </c>
      <c r="Q75" s="198">
        <v>6.09</v>
      </c>
      <c r="R75" s="198">
        <v>12.55</v>
      </c>
      <c r="S75" s="198">
        <v>6.66</v>
      </c>
      <c r="T75" s="198">
        <v>0</v>
      </c>
      <c r="U75" s="198">
        <v>123.93</v>
      </c>
      <c r="V75" s="198">
        <v>3.45</v>
      </c>
      <c r="W75" s="198">
        <v>13.47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8.85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26.89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76.650000000000006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9.08</v>
      </c>
      <c r="L76" s="198">
        <v>558.03</v>
      </c>
      <c r="M76" s="198">
        <v>27.23</v>
      </c>
      <c r="N76" s="198">
        <v>34.950000000000003</v>
      </c>
      <c r="O76" s="198">
        <v>0</v>
      </c>
      <c r="P76" s="198">
        <v>37.159999999999997</v>
      </c>
      <c r="Q76" s="198">
        <v>6.09</v>
      </c>
      <c r="R76" s="198">
        <v>12.55</v>
      </c>
      <c r="S76" s="198">
        <v>6.66</v>
      </c>
      <c r="T76" s="198">
        <v>0</v>
      </c>
      <c r="U76" s="198">
        <v>123.93</v>
      </c>
      <c r="V76" s="198">
        <v>3.45</v>
      </c>
      <c r="W76" s="198">
        <v>13.47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8.85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26.89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77.510000000000005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9.08</v>
      </c>
      <c r="L77" s="198">
        <v>558.03</v>
      </c>
      <c r="M77" s="198">
        <v>27.23</v>
      </c>
      <c r="N77" s="198">
        <v>34.950000000000003</v>
      </c>
      <c r="O77" s="198">
        <v>0</v>
      </c>
      <c r="P77" s="198">
        <v>37.159999999999997</v>
      </c>
      <c r="Q77" s="198">
        <v>6.09</v>
      </c>
      <c r="R77" s="198">
        <v>12.55</v>
      </c>
      <c r="S77" s="198">
        <v>6.66</v>
      </c>
      <c r="T77" s="198">
        <v>0</v>
      </c>
      <c r="U77" s="198">
        <v>123.93</v>
      </c>
      <c r="V77" s="198">
        <v>3.45</v>
      </c>
      <c r="W77" s="198">
        <v>13.47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8.85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26.89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78.73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9.08</v>
      </c>
      <c r="L78" s="198">
        <v>558.03</v>
      </c>
      <c r="M78" s="198">
        <v>27.23</v>
      </c>
      <c r="N78" s="198">
        <v>34.950000000000003</v>
      </c>
      <c r="O78" s="198">
        <v>0</v>
      </c>
      <c r="P78" s="198">
        <v>37.159999999999997</v>
      </c>
      <c r="Q78" s="198">
        <v>6.09</v>
      </c>
      <c r="R78" s="198">
        <v>12.55</v>
      </c>
      <c r="S78" s="198">
        <v>7.81</v>
      </c>
      <c r="T78" s="198">
        <v>0</v>
      </c>
      <c r="U78" s="198">
        <v>123.93</v>
      </c>
      <c r="V78" s="198">
        <v>3.45</v>
      </c>
      <c r="W78" s="198">
        <v>13.47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8.85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81.5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9.08</v>
      </c>
      <c r="L79" s="198">
        <v>558.03</v>
      </c>
      <c r="M79" s="198">
        <v>27.23</v>
      </c>
      <c r="N79" s="198">
        <v>34.950000000000003</v>
      </c>
      <c r="O79" s="198">
        <v>0</v>
      </c>
      <c r="P79" s="198">
        <v>37.159999999999997</v>
      </c>
      <c r="Q79" s="198">
        <v>6.09</v>
      </c>
      <c r="R79" s="198">
        <v>12.55</v>
      </c>
      <c r="S79" s="198">
        <v>7.81</v>
      </c>
      <c r="T79" s="198">
        <v>0</v>
      </c>
      <c r="U79" s="198">
        <v>123.93</v>
      </c>
      <c r="V79" s="198">
        <v>3.45</v>
      </c>
      <c r="W79" s="198">
        <v>13.47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4.8499999999999996</v>
      </c>
      <c r="AD79" s="198">
        <v>14.62</v>
      </c>
      <c r="AE79" s="198">
        <v>0</v>
      </c>
      <c r="AF79" s="198">
        <v>0</v>
      </c>
      <c r="AG79" s="198">
        <v>11.95</v>
      </c>
      <c r="AH79" s="198">
        <v>0</v>
      </c>
      <c r="AI79" s="198">
        <v>26.89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56.39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9.08</v>
      </c>
      <c r="L80" s="198">
        <v>558.03</v>
      </c>
      <c r="M80" s="198">
        <v>27.23</v>
      </c>
      <c r="N80" s="198">
        <v>34.950000000000003</v>
      </c>
      <c r="O80" s="198">
        <v>0</v>
      </c>
      <c r="P80" s="198">
        <v>37.159999999999997</v>
      </c>
      <c r="Q80" s="198">
        <v>6.09</v>
      </c>
      <c r="R80" s="198">
        <v>12.55</v>
      </c>
      <c r="S80" s="198">
        <v>7.81</v>
      </c>
      <c r="T80" s="198">
        <v>0</v>
      </c>
      <c r="U80" s="198">
        <v>123.93</v>
      </c>
      <c r="V80" s="198">
        <v>3.45</v>
      </c>
      <c r="W80" s="198">
        <v>13.47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4.8499999999999996</v>
      </c>
      <c r="AD80" s="198">
        <v>14.62</v>
      </c>
      <c r="AE80" s="198">
        <v>0</v>
      </c>
      <c r="AF80" s="198">
        <v>0</v>
      </c>
      <c r="AG80" s="198">
        <v>11.95</v>
      </c>
      <c r="AH80" s="198">
        <v>0</v>
      </c>
      <c r="AI80" s="198">
        <v>25.52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58.5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558.03</v>
      </c>
      <c r="M81" s="198">
        <v>27.23</v>
      </c>
      <c r="N81" s="198">
        <v>34.950000000000003</v>
      </c>
      <c r="O81" s="198">
        <v>0</v>
      </c>
      <c r="P81" s="198">
        <v>37.159999999999997</v>
      </c>
      <c r="Q81" s="198">
        <v>6.09</v>
      </c>
      <c r="R81" s="198">
        <v>12.55</v>
      </c>
      <c r="S81" s="198">
        <v>7.81</v>
      </c>
      <c r="T81" s="198">
        <v>0</v>
      </c>
      <c r="U81" s="198">
        <v>123.93</v>
      </c>
      <c r="V81" s="198">
        <v>3.45</v>
      </c>
      <c r="W81" s="198">
        <v>13.47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4.8499999999999996</v>
      </c>
      <c r="AD81" s="198">
        <v>14.62</v>
      </c>
      <c r="AE81" s="198">
        <v>0</v>
      </c>
      <c r="AF81" s="198">
        <v>0</v>
      </c>
      <c r="AG81" s="198">
        <v>11.95</v>
      </c>
      <c r="AH81" s="198">
        <v>0</v>
      </c>
      <c r="AI81" s="198">
        <v>26.89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70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558.03</v>
      </c>
      <c r="M82" s="198">
        <v>27.23</v>
      </c>
      <c r="N82" s="198">
        <v>34.950000000000003</v>
      </c>
      <c r="O82" s="198">
        <v>0</v>
      </c>
      <c r="P82" s="198">
        <v>37.159999999999997</v>
      </c>
      <c r="Q82" s="198">
        <v>6.09</v>
      </c>
      <c r="R82" s="198">
        <v>12.55</v>
      </c>
      <c r="S82" s="198">
        <v>7.81</v>
      </c>
      <c r="T82" s="198">
        <v>0</v>
      </c>
      <c r="U82" s="198">
        <v>123.93</v>
      </c>
      <c r="V82" s="198">
        <v>3.45</v>
      </c>
      <c r="W82" s="198">
        <v>13.47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6.85</v>
      </c>
      <c r="AD82" s="198">
        <v>14.62</v>
      </c>
      <c r="AE82" s="198">
        <v>0</v>
      </c>
      <c r="AF82" s="198">
        <v>0</v>
      </c>
      <c r="AG82" s="198">
        <v>11.95</v>
      </c>
      <c r="AH82" s="198">
        <v>0</v>
      </c>
      <c r="AI82" s="198">
        <v>26.89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70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558.03</v>
      </c>
      <c r="M83" s="198">
        <v>27.23</v>
      </c>
      <c r="N83" s="198">
        <v>34.950000000000003</v>
      </c>
      <c r="O83" s="198">
        <v>0</v>
      </c>
      <c r="P83" s="198">
        <v>37.159999999999997</v>
      </c>
      <c r="Q83" s="198">
        <v>6.09</v>
      </c>
      <c r="R83" s="198">
        <v>12.55</v>
      </c>
      <c r="S83" s="198">
        <v>7.81</v>
      </c>
      <c r="T83" s="198">
        <v>0</v>
      </c>
      <c r="U83" s="198">
        <v>123.93</v>
      </c>
      <c r="V83" s="198">
        <v>3.45</v>
      </c>
      <c r="W83" s="198">
        <v>13.47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6.85</v>
      </c>
      <c r="AD83" s="198">
        <v>14.62</v>
      </c>
      <c r="AE83" s="198">
        <v>0</v>
      </c>
      <c r="AF83" s="198">
        <v>0</v>
      </c>
      <c r="AG83" s="198">
        <v>11.95</v>
      </c>
      <c r="AH83" s="198">
        <v>0</v>
      </c>
      <c r="AI83" s="198">
        <v>37.06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70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558.03</v>
      </c>
      <c r="M84" s="198">
        <v>27.23</v>
      </c>
      <c r="N84" s="198">
        <v>34.950000000000003</v>
      </c>
      <c r="O84" s="198">
        <v>0</v>
      </c>
      <c r="P84" s="198">
        <v>37.159999999999997</v>
      </c>
      <c r="Q84" s="198">
        <v>6.09</v>
      </c>
      <c r="R84" s="198">
        <v>12.55</v>
      </c>
      <c r="S84" s="198">
        <v>7.81</v>
      </c>
      <c r="T84" s="198">
        <v>0</v>
      </c>
      <c r="U84" s="198">
        <v>123.93</v>
      </c>
      <c r="V84" s="198">
        <v>3.45</v>
      </c>
      <c r="W84" s="198">
        <v>13.47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6.85</v>
      </c>
      <c r="AD84" s="198">
        <v>14.62</v>
      </c>
      <c r="AE84" s="198">
        <v>0</v>
      </c>
      <c r="AF84" s="198">
        <v>0</v>
      </c>
      <c r="AG84" s="198">
        <v>11.95</v>
      </c>
      <c r="AH84" s="198">
        <v>0</v>
      </c>
      <c r="AI84" s="198">
        <v>37.06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70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558.03</v>
      </c>
      <c r="M85" s="198">
        <v>27.23</v>
      </c>
      <c r="N85" s="198">
        <v>34.950000000000003</v>
      </c>
      <c r="O85" s="198">
        <v>0</v>
      </c>
      <c r="P85" s="198">
        <v>37.159999999999997</v>
      </c>
      <c r="Q85" s="198">
        <v>6.09</v>
      </c>
      <c r="R85" s="198">
        <v>12.55</v>
      </c>
      <c r="S85" s="198">
        <v>7.81</v>
      </c>
      <c r="T85" s="198">
        <v>0</v>
      </c>
      <c r="U85" s="198">
        <v>116.52</v>
      </c>
      <c r="V85" s="198">
        <v>3.45</v>
      </c>
      <c r="W85" s="198">
        <v>11.85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9.17</v>
      </c>
      <c r="AD85" s="198">
        <v>14.62</v>
      </c>
      <c r="AE85" s="198">
        <v>0</v>
      </c>
      <c r="AF85" s="198">
        <v>0</v>
      </c>
      <c r="AG85" s="198">
        <v>11.95</v>
      </c>
      <c r="AH85" s="198">
        <v>0</v>
      </c>
      <c r="AI85" s="198">
        <v>33.950000000000003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70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558.03</v>
      </c>
      <c r="M86" s="198">
        <v>27.23</v>
      </c>
      <c r="N86" s="198">
        <v>34.950000000000003</v>
      </c>
      <c r="O86" s="198">
        <v>0</v>
      </c>
      <c r="P86" s="198">
        <v>37.159999999999997</v>
      </c>
      <c r="Q86" s="198">
        <v>6.09</v>
      </c>
      <c r="R86" s="198">
        <v>12.55</v>
      </c>
      <c r="S86" s="198">
        <v>7.81</v>
      </c>
      <c r="T86" s="198">
        <v>0</v>
      </c>
      <c r="U86" s="198">
        <v>109.87</v>
      </c>
      <c r="V86" s="198">
        <v>3.45</v>
      </c>
      <c r="W86" s="198">
        <v>9.8800000000000008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9.44</v>
      </c>
      <c r="AD86" s="198">
        <v>14.62</v>
      </c>
      <c r="AE86" s="198">
        <v>0</v>
      </c>
      <c r="AF86" s="198">
        <v>0</v>
      </c>
      <c r="AG86" s="198">
        <v>11.95</v>
      </c>
      <c r="AH86" s="198">
        <v>0</v>
      </c>
      <c r="AI86" s="198">
        <v>33.950000000000003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70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558.03</v>
      </c>
      <c r="M87" s="198">
        <v>27.23</v>
      </c>
      <c r="N87" s="198">
        <v>34.950000000000003</v>
      </c>
      <c r="O87" s="198">
        <v>0</v>
      </c>
      <c r="P87" s="198">
        <v>37.159999999999997</v>
      </c>
      <c r="Q87" s="198">
        <v>6.09</v>
      </c>
      <c r="R87" s="198">
        <v>12.55</v>
      </c>
      <c r="S87" s="198">
        <v>7.81</v>
      </c>
      <c r="T87" s="198">
        <v>0</v>
      </c>
      <c r="U87" s="198">
        <v>103.28</v>
      </c>
      <c r="V87" s="198">
        <v>3.45</v>
      </c>
      <c r="W87" s="198">
        <v>9.6999999999999993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9.44</v>
      </c>
      <c r="AD87" s="198">
        <v>14.62</v>
      </c>
      <c r="AE87" s="198">
        <v>0</v>
      </c>
      <c r="AF87" s="198">
        <v>0</v>
      </c>
      <c r="AG87" s="198">
        <v>11.95</v>
      </c>
      <c r="AH87" s="198">
        <v>0</v>
      </c>
      <c r="AI87" s="198">
        <v>26.89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70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558.03</v>
      </c>
      <c r="M88" s="198">
        <v>27.23</v>
      </c>
      <c r="N88" s="198">
        <v>34.950000000000003</v>
      </c>
      <c r="O88" s="198">
        <v>0</v>
      </c>
      <c r="P88" s="198">
        <v>37.159999999999997</v>
      </c>
      <c r="Q88" s="198">
        <v>6.09</v>
      </c>
      <c r="R88" s="198">
        <v>12.55</v>
      </c>
      <c r="S88" s="198">
        <v>7.81</v>
      </c>
      <c r="T88" s="198">
        <v>0</v>
      </c>
      <c r="U88" s="198">
        <v>103.28</v>
      </c>
      <c r="V88" s="198">
        <v>3.45</v>
      </c>
      <c r="W88" s="198">
        <v>9.6999999999999993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9.44</v>
      </c>
      <c r="AD88" s="198">
        <v>14.62</v>
      </c>
      <c r="AE88" s="198">
        <v>0</v>
      </c>
      <c r="AF88" s="198">
        <v>0</v>
      </c>
      <c r="AG88" s="198">
        <v>11.95</v>
      </c>
      <c r="AH88" s="198">
        <v>0</v>
      </c>
      <c r="AI88" s="198">
        <v>37.06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70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558.03</v>
      </c>
      <c r="M89" s="198">
        <v>27.23</v>
      </c>
      <c r="N89" s="198">
        <v>34.950000000000003</v>
      </c>
      <c r="O89" s="198">
        <v>0</v>
      </c>
      <c r="P89" s="198">
        <v>37.159999999999997</v>
      </c>
      <c r="Q89" s="198">
        <v>6.09</v>
      </c>
      <c r="R89" s="198">
        <v>12.55</v>
      </c>
      <c r="S89" s="198">
        <v>7.81</v>
      </c>
      <c r="T89" s="198">
        <v>0</v>
      </c>
      <c r="U89" s="198">
        <v>103.28</v>
      </c>
      <c r="V89" s="198">
        <v>3.45</v>
      </c>
      <c r="W89" s="198">
        <v>9.6999999999999993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9.44</v>
      </c>
      <c r="AD89" s="198">
        <v>14.62</v>
      </c>
      <c r="AE89" s="198">
        <v>0</v>
      </c>
      <c r="AF89" s="198">
        <v>0</v>
      </c>
      <c r="AG89" s="198">
        <v>11.95</v>
      </c>
      <c r="AH89" s="198">
        <v>0</v>
      </c>
      <c r="AI89" s="198">
        <v>37.06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62.65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558.03</v>
      </c>
      <c r="M90" s="198">
        <v>27.23</v>
      </c>
      <c r="N90" s="198">
        <v>34.950000000000003</v>
      </c>
      <c r="O90" s="198">
        <v>0</v>
      </c>
      <c r="P90" s="198">
        <v>37.159999999999997</v>
      </c>
      <c r="Q90" s="198">
        <v>6.09</v>
      </c>
      <c r="R90" s="198">
        <v>12.55</v>
      </c>
      <c r="S90" s="198">
        <v>7.81</v>
      </c>
      <c r="T90" s="198">
        <v>0</v>
      </c>
      <c r="U90" s="198">
        <v>103.28</v>
      </c>
      <c r="V90" s="198">
        <v>3.45</v>
      </c>
      <c r="W90" s="198">
        <v>9.6999999999999993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9.44</v>
      </c>
      <c r="AD90" s="198">
        <v>14.62</v>
      </c>
      <c r="AE90" s="198">
        <v>0</v>
      </c>
      <c r="AF90" s="198">
        <v>0</v>
      </c>
      <c r="AG90" s="198">
        <v>11.95</v>
      </c>
      <c r="AH90" s="198">
        <v>0</v>
      </c>
      <c r="AI90" s="198">
        <v>37.06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58.17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558.03</v>
      </c>
      <c r="M91" s="198">
        <v>27.23</v>
      </c>
      <c r="N91" s="198">
        <v>34.950000000000003</v>
      </c>
      <c r="O91" s="198">
        <v>0</v>
      </c>
      <c r="P91" s="198">
        <v>37.159999999999997</v>
      </c>
      <c r="Q91" s="198">
        <v>6.09</v>
      </c>
      <c r="R91" s="198">
        <v>12.55</v>
      </c>
      <c r="S91" s="198">
        <v>7.81</v>
      </c>
      <c r="T91" s="198">
        <v>0</v>
      </c>
      <c r="U91" s="198">
        <v>103.28</v>
      </c>
      <c r="V91" s="198">
        <v>3.45</v>
      </c>
      <c r="W91" s="198">
        <v>9.6999999999999993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21.38</v>
      </c>
      <c r="AD91" s="198">
        <v>8.01</v>
      </c>
      <c r="AE91" s="198">
        <v>0</v>
      </c>
      <c r="AF91" s="198">
        <v>0</v>
      </c>
      <c r="AG91" s="198">
        <v>11.95</v>
      </c>
      <c r="AH91" s="198">
        <v>0</v>
      </c>
      <c r="AI91" s="198">
        <v>37.06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67.67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558.03</v>
      </c>
      <c r="M92" s="198">
        <v>27.23</v>
      </c>
      <c r="N92" s="198">
        <v>34.950000000000003</v>
      </c>
      <c r="O92" s="198">
        <v>0</v>
      </c>
      <c r="P92" s="198">
        <v>37.159999999999997</v>
      </c>
      <c r="Q92" s="198">
        <v>6.09</v>
      </c>
      <c r="R92" s="198">
        <v>12.55</v>
      </c>
      <c r="S92" s="198">
        <v>7.81</v>
      </c>
      <c r="T92" s="198">
        <v>0</v>
      </c>
      <c r="U92" s="198">
        <v>103.28</v>
      </c>
      <c r="V92" s="198">
        <v>3.45</v>
      </c>
      <c r="W92" s="198">
        <v>9.6999999999999993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21.38</v>
      </c>
      <c r="AD92" s="198">
        <v>8.01</v>
      </c>
      <c r="AE92" s="198">
        <v>0</v>
      </c>
      <c r="AF92" s="198">
        <v>0</v>
      </c>
      <c r="AG92" s="198">
        <v>11.95</v>
      </c>
      <c r="AH92" s="198">
        <v>0</v>
      </c>
      <c r="AI92" s="198">
        <v>37.06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97.75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558.03</v>
      </c>
      <c r="M93" s="198">
        <v>27.23</v>
      </c>
      <c r="N93" s="198">
        <v>34.950000000000003</v>
      </c>
      <c r="O93" s="198">
        <v>0</v>
      </c>
      <c r="P93" s="198">
        <v>37.159999999999997</v>
      </c>
      <c r="Q93" s="198">
        <v>6.09</v>
      </c>
      <c r="R93" s="198">
        <v>12.55</v>
      </c>
      <c r="S93" s="198">
        <v>7.81</v>
      </c>
      <c r="T93" s="198">
        <v>0</v>
      </c>
      <c r="U93" s="198">
        <v>103.28</v>
      </c>
      <c r="V93" s="198">
        <v>3.45</v>
      </c>
      <c r="W93" s="198">
        <v>9.8800000000000008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21.38</v>
      </c>
      <c r="AD93" s="198">
        <v>8.01</v>
      </c>
      <c r="AE93" s="198">
        <v>0</v>
      </c>
      <c r="AF93" s="198">
        <v>0</v>
      </c>
      <c r="AG93" s="198">
        <v>11.95</v>
      </c>
      <c r="AH93" s="198">
        <v>0</v>
      </c>
      <c r="AI93" s="198">
        <v>37.06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94.31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558.03</v>
      </c>
      <c r="M94" s="198">
        <v>27.23</v>
      </c>
      <c r="N94" s="198">
        <v>34.950000000000003</v>
      </c>
      <c r="O94" s="198">
        <v>0</v>
      </c>
      <c r="P94" s="198">
        <v>37.159999999999997</v>
      </c>
      <c r="Q94" s="198">
        <v>6.09</v>
      </c>
      <c r="R94" s="198">
        <v>12.55</v>
      </c>
      <c r="S94" s="198">
        <v>7.81</v>
      </c>
      <c r="T94" s="198">
        <v>0</v>
      </c>
      <c r="U94" s="198">
        <v>103.28</v>
      </c>
      <c r="V94" s="198">
        <v>3.45</v>
      </c>
      <c r="W94" s="198">
        <v>9.8800000000000008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21.38</v>
      </c>
      <c r="AD94" s="198">
        <v>8.01</v>
      </c>
      <c r="AE94" s="198">
        <v>0</v>
      </c>
      <c r="AF94" s="198">
        <v>0</v>
      </c>
      <c r="AG94" s="198">
        <v>11.95</v>
      </c>
      <c r="AH94" s="198">
        <v>0</v>
      </c>
      <c r="AI94" s="198">
        <v>33.96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88.32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558.03</v>
      </c>
      <c r="M95" s="198">
        <v>27.23</v>
      </c>
      <c r="N95" s="198">
        <v>34.950000000000003</v>
      </c>
      <c r="O95" s="198">
        <v>0</v>
      </c>
      <c r="P95" s="198">
        <v>37.159999999999997</v>
      </c>
      <c r="Q95" s="198">
        <v>6.09</v>
      </c>
      <c r="R95" s="198">
        <v>12.55</v>
      </c>
      <c r="S95" s="198">
        <v>7.81</v>
      </c>
      <c r="T95" s="198">
        <v>0</v>
      </c>
      <c r="U95" s="198">
        <v>103.28</v>
      </c>
      <c r="V95" s="198">
        <v>3.45</v>
      </c>
      <c r="W95" s="198">
        <v>9.8800000000000008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21.38</v>
      </c>
      <c r="AD95" s="198">
        <v>8.01</v>
      </c>
      <c r="AE95" s="198">
        <v>0</v>
      </c>
      <c r="AF95" s="198">
        <v>0</v>
      </c>
      <c r="AG95" s="198">
        <v>11.95</v>
      </c>
      <c r="AH95" s="198">
        <v>0</v>
      </c>
      <c r="AI95" s="198">
        <v>33.96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94.31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558.03</v>
      </c>
      <c r="M96" s="198">
        <v>27.23</v>
      </c>
      <c r="N96" s="198">
        <v>34.950000000000003</v>
      </c>
      <c r="O96" s="198">
        <v>0</v>
      </c>
      <c r="P96" s="198">
        <v>37.159999999999997</v>
      </c>
      <c r="Q96" s="198">
        <v>6.09</v>
      </c>
      <c r="R96" s="198">
        <v>12.55</v>
      </c>
      <c r="S96" s="198">
        <v>7.81</v>
      </c>
      <c r="T96" s="198">
        <v>0</v>
      </c>
      <c r="U96" s="198">
        <v>103.28</v>
      </c>
      <c r="V96" s="198">
        <v>3.45</v>
      </c>
      <c r="W96" s="198">
        <v>9.8800000000000008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21.38</v>
      </c>
      <c r="AD96" s="198">
        <v>8.01</v>
      </c>
      <c r="AE96" s="198">
        <v>0</v>
      </c>
      <c r="AF96" s="198">
        <v>0</v>
      </c>
      <c r="AG96" s="198">
        <v>11.95</v>
      </c>
      <c r="AH96" s="198">
        <v>0</v>
      </c>
      <c r="AI96" s="198">
        <v>37.06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94.31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558.03</v>
      </c>
      <c r="M97" s="198">
        <v>27.23</v>
      </c>
      <c r="N97" s="198">
        <v>34.950000000000003</v>
      </c>
      <c r="O97" s="198">
        <v>0</v>
      </c>
      <c r="P97" s="198">
        <v>37.159999999999997</v>
      </c>
      <c r="Q97" s="198">
        <v>6.09</v>
      </c>
      <c r="R97" s="198">
        <v>12.55</v>
      </c>
      <c r="S97" s="198">
        <v>7.81</v>
      </c>
      <c r="T97" s="198">
        <v>0</v>
      </c>
      <c r="U97" s="198">
        <v>103.28</v>
      </c>
      <c r="V97" s="198">
        <v>3.45</v>
      </c>
      <c r="W97" s="198">
        <v>9.8800000000000008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18.82</v>
      </c>
      <c r="AD97" s="198">
        <v>8.01</v>
      </c>
      <c r="AE97" s="198">
        <v>0</v>
      </c>
      <c r="AF97" s="198">
        <v>0</v>
      </c>
      <c r="AG97" s="198">
        <v>11.95</v>
      </c>
      <c r="AH97" s="198">
        <v>0</v>
      </c>
      <c r="AI97" s="198">
        <v>33.96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89.46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558.03</v>
      </c>
      <c r="M98" s="198">
        <v>27.23</v>
      </c>
      <c r="N98" s="198">
        <v>34.950000000000003</v>
      </c>
      <c r="O98" s="198">
        <v>0</v>
      </c>
      <c r="P98" s="198">
        <v>37.159999999999997</v>
      </c>
      <c r="Q98" s="198">
        <v>6.09</v>
      </c>
      <c r="R98" s="198">
        <v>12.55</v>
      </c>
      <c r="S98" s="198">
        <v>7.81</v>
      </c>
      <c r="T98" s="198">
        <v>0</v>
      </c>
      <c r="U98" s="198">
        <v>103.28</v>
      </c>
      <c r="V98" s="198">
        <v>3.45</v>
      </c>
      <c r="W98" s="198">
        <v>9.8800000000000008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18.82</v>
      </c>
      <c r="AD98" s="198">
        <v>8.01</v>
      </c>
      <c r="AE98" s="198">
        <v>0</v>
      </c>
      <c r="AF98" s="198">
        <v>0</v>
      </c>
      <c r="AG98" s="198">
        <v>11.95</v>
      </c>
      <c r="AH98" s="198">
        <v>0</v>
      </c>
      <c r="AI98" s="198">
        <v>37.06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91.18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1.9299999999999999E-3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0.21792000000000034</v>
      </c>
      <c r="L99">
        <f t="shared" si="0"/>
        <v>13.392719999999983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0.13865999999999987</v>
      </c>
      <c r="R99">
        <f t="shared" si="0"/>
        <v>0.27307499999999946</v>
      </c>
      <c r="S99">
        <f t="shared" si="0"/>
        <v>0.16587749999999993</v>
      </c>
      <c r="T99">
        <f t="shared" si="0"/>
        <v>0</v>
      </c>
      <c r="U99">
        <f t="shared" si="0"/>
        <v>2.9070025000000053</v>
      </c>
      <c r="V99">
        <f t="shared" si="0"/>
        <v>8.279999999999986E-2</v>
      </c>
      <c r="W99">
        <f t="shared" si="0"/>
        <v>0.31485250000000048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0.24095250000000018</v>
      </c>
      <c r="AD99">
        <f t="shared" si="0"/>
        <v>5.9879999999999989E-2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1.3495000000000002E-2</v>
      </c>
      <c r="AI99">
        <f t="shared" si="0"/>
        <v>0.62051000000000023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1.0979025000000004</v>
      </c>
      <c r="AP99">
        <f t="shared" si="0"/>
        <v>0</v>
      </c>
      <c r="AQ99">
        <f t="shared" si="0"/>
        <v>0.18377500000000005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44670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1.66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23.9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1.66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26.4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1.66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29.55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1.66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29.55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11.79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1.66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22.92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10.68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1.66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23.9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11.16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1.66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23.48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11.16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1.66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23.48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11.16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1.66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23.48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12.13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1.66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23.48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12.13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1.66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22.78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11.2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1.66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23.48</v>
      </c>
      <c r="AJ14" s="198">
        <v>0</v>
      </c>
      <c r="AK14" s="198">
        <v>31</v>
      </c>
      <c r="AL14" s="198">
        <v>0</v>
      </c>
      <c r="AM14" s="198">
        <v>0</v>
      </c>
      <c r="AN14" s="198">
        <v>0</v>
      </c>
      <c r="AO14" s="198">
        <v>12.13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1.66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24.32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12.13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1.66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23.48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12.13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1.66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23.48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1.66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23.48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1.7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28.23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14.03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1.7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28.98</v>
      </c>
      <c r="AJ20" s="198">
        <v>0</v>
      </c>
      <c r="AK20" s="198">
        <v>31</v>
      </c>
      <c r="AL20" s="198">
        <v>0</v>
      </c>
      <c r="AM20" s="198">
        <v>0</v>
      </c>
      <c r="AN20" s="198">
        <v>0</v>
      </c>
      <c r="AO20" s="198">
        <v>14.52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1.7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30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14.52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1.7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28.98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14.52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1.7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29.67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14.52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1.7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29.67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14.55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1.7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29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13.89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1.7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28.98</v>
      </c>
      <c r="AJ26" s="198">
        <v>0</v>
      </c>
      <c r="AK26" s="198">
        <v>31</v>
      </c>
      <c r="AL26" s="198">
        <v>0</v>
      </c>
      <c r="AM26" s="198">
        <v>0</v>
      </c>
      <c r="AN26" s="198">
        <v>0</v>
      </c>
      <c r="AO26" s="198">
        <v>14.52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1.7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30</v>
      </c>
      <c r="AJ27" s="198">
        <v>0</v>
      </c>
      <c r="AK27" s="198">
        <v>31</v>
      </c>
      <c r="AL27" s="198">
        <v>0</v>
      </c>
      <c r="AM27" s="198">
        <v>0</v>
      </c>
      <c r="AN27" s="198">
        <v>0</v>
      </c>
      <c r="AO27" s="198">
        <v>14.52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1.7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29.67</v>
      </c>
      <c r="AJ28" s="198">
        <v>0</v>
      </c>
      <c r="AK28" s="198">
        <v>31</v>
      </c>
      <c r="AL28" s="198">
        <v>0</v>
      </c>
      <c r="AM28" s="198">
        <v>0</v>
      </c>
      <c r="AN28" s="198">
        <v>0</v>
      </c>
      <c r="AO28" s="198">
        <v>14.55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1.7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29.67</v>
      </c>
      <c r="AJ29" s="198">
        <v>0</v>
      </c>
      <c r="AK29" s="198">
        <v>31</v>
      </c>
      <c r="AL29" s="198">
        <v>0</v>
      </c>
      <c r="AM29" s="198">
        <v>0</v>
      </c>
      <c r="AN29" s="198">
        <v>0</v>
      </c>
      <c r="AO29" s="198">
        <v>14.52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1.7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29.67</v>
      </c>
      <c r="AJ30" s="198">
        <v>0</v>
      </c>
      <c r="AK30" s="198">
        <v>31</v>
      </c>
      <c r="AL30" s="198">
        <v>0</v>
      </c>
      <c r="AM30" s="198">
        <v>0</v>
      </c>
      <c r="AN30" s="198">
        <v>0</v>
      </c>
      <c r="AO30" s="198">
        <v>14.55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1.7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29.33</v>
      </c>
      <c r="AJ31" s="198">
        <v>0</v>
      </c>
      <c r="AK31" s="198">
        <v>31</v>
      </c>
      <c r="AL31" s="198">
        <v>0</v>
      </c>
      <c r="AM31" s="198">
        <v>0</v>
      </c>
      <c r="AN31" s="198">
        <v>0</v>
      </c>
      <c r="AO31" s="198">
        <v>14.42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1.7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29.67</v>
      </c>
      <c r="AJ32" s="198">
        <v>0</v>
      </c>
      <c r="AK32" s="198">
        <v>31</v>
      </c>
      <c r="AL32" s="198">
        <v>0</v>
      </c>
      <c r="AM32" s="198">
        <v>0</v>
      </c>
      <c r="AN32" s="198">
        <v>0</v>
      </c>
      <c r="AO32" s="198">
        <v>14.55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1.66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28.63</v>
      </c>
      <c r="AJ33" s="198">
        <v>0</v>
      </c>
      <c r="AK33" s="198">
        <v>31</v>
      </c>
      <c r="AL33" s="198">
        <v>0</v>
      </c>
      <c r="AM33" s="198">
        <v>0</v>
      </c>
      <c r="AN33" s="198">
        <v>0</v>
      </c>
      <c r="AO33" s="198">
        <v>14.55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29.67</v>
      </c>
      <c r="AJ34" s="198">
        <v>0</v>
      </c>
      <c r="AK34" s="198">
        <v>31</v>
      </c>
      <c r="AL34" s="198">
        <v>0</v>
      </c>
      <c r="AM34" s="198">
        <v>0</v>
      </c>
      <c r="AN34" s="198">
        <v>0</v>
      </c>
      <c r="AO34" s="198">
        <v>14.55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1.81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28.98</v>
      </c>
      <c r="AJ35" s="198">
        <v>0</v>
      </c>
      <c r="AK35" s="198">
        <v>31</v>
      </c>
      <c r="AL35" s="198">
        <v>0</v>
      </c>
      <c r="AM35" s="198">
        <v>0</v>
      </c>
      <c r="AN35" s="198">
        <v>0</v>
      </c>
      <c r="AO35" s="198">
        <v>14.52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1.81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28.98</v>
      </c>
      <c r="AJ36" s="198">
        <v>0</v>
      </c>
      <c r="AK36" s="198">
        <v>31</v>
      </c>
      <c r="AL36" s="198">
        <v>0</v>
      </c>
      <c r="AM36" s="198">
        <v>0</v>
      </c>
      <c r="AN36" s="198">
        <v>0</v>
      </c>
      <c r="AO36" s="198">
        <v>14.52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1.81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28.65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14.42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1.81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28.98</v>
      </c>
      <c r="AJ38" s="198">
        <v>0</v>
      </c>
      <c r="AK38" s="198">
        <v>31</v>
      </c>
      <c r="AL38" s="198">
        <v>0</v>
      </c>
      <c r="AM38" s="198">
        <v>0</v>
      </c>
      <c r="AN38" s="198">
        <v>0</v>
      </c>
      <c r="AO38" s="198">
        <v>14.52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1.81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28.29</v>
      </c>
      <c r="AJ39" s="198">
        <v>0</v>
      </c>
      <c r="AK39" s="198">
        <v>31</v>
      </c>
      <c r="AL39" s="198">
        <v>0</v>
      </c>
      <c r="AM39" s="198">
        <v>0</v>
      </c>
      <c r="AN39" s="198">
        <v>0</v>
      </c>
      <c r="AO39" s="198">
        <v>14.55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1.81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28.98</v>
      </c>
      <c r="AJ40" s="198">
        <v>0</v>
      </c>
      <c r="AK40" s="198">
        <v>31</v>
      </c>
      <c r="AL40" s="198">
        <v>0</v>
      </c>
      <c r="AM40" s="198">
        <v>0</v>
      </c>
      <c r="AN40" s="198">
        <v>0</v>
      </c>
      <c r="AO40" s="198">
        <v>14.55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1.76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28.98</v>
      </c>
      <c r="AJ41" s="198">
        <v>0</v>
      </c>
      <c r="AK41" s="198">
        <v>31</v>
      </c>
      <c r="AL41" s="198">
        <v>0</v>
      </c>
      <c r="AM41" s="198">
        <v>0</v>
      </c>
      <c r="AN41" s="198">
        <v>0</v>
      </c>
      <c r="AO41" s="198">
        <v>14.55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1.76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28.98</v>
      </c>
      <c r="AJ42" s="198">
        <v>0</v>
      </c>
      <c r="AK42" s="198">
        <v>31</v>
      </c>
      <c r="AL42" s="198">
        <v>0</v>
      </c>
      <c r="AM42" s="198">
        <v>0</v>
      </c>
      <c r="AN42" s="198">
        <v>0</v>
      </c>
      <c r="AO42" s="198">
        <v>14.55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1.76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28.29</v>
      </c>
      <c r="AJ43" s="198">
        <v>0</v>
      </c>
      <c r="AK43" s="198">
        <v>31</v>
      </c>
      <c r="AL43" s="198">
        <v>0</v>
      </c>
      <c r="AM43" s="198">
        <v>0</v>
      </c>
      <c r="AN43" s="198">
        <v>0</v>
      </c>
      <c r="AO43" s="198">
        <v>14.55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1.76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28.29</v>
      </c>
      <c r="AJ44" s="198">
        <v>0</v>
      </c>
      <c r="AK44" s="198">
        <v>31</v>
      </c>
      <c r="AL44" s="198">
        <v>0</v>
      </c>
      <c r="AM44" s="198">
        <v>0</v>
      </c>
      <c r="AN44" s="198">
        <v>0</v>
      </c>
      <c r="AO44" s="198">
        <v>14.55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1.76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27.6</v>
      </c>
      <c r="AJ45" s="198">
        <v>0</v>
      </c>
      <c r="AK45" s="198">
        <v>31</v>
      </c>
      <c r="AL45" s="198">
        <v>0</v>
      </c>
      <c r="AM45" s="198">
        <v>0</v>
      </c>
      <c r="AN45" s="198">
        <v>0</v>
      </c>
      <c r="AO45" s="198">
        <v>14.55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28.16</v>
      </c>
      <c r="AJ46" s="198">
        <v>0</v>
      </c>
      <c r="AK46" s="198">
        <v>31</v>
      </c>
      <c r="AL46" s="198">
        <v>0</v>
      </c>
      <c r="AM46" s="198">
        <v>0</v>
      </c>
      <c r="AN46" s="198">
        <v>0</v>
      </c>
      <c r="AO46" s="198">
        <v>14.55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1.77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28.16</v>
      </c>
      <c r="AJ47" s="198">
        <v>0</v>
      </c>
      <c r="AK47" s="198">
        <v>31</v>
      </c>
      <c r="AL47" s="198">
        <v>0</v>
      </c>
      <c r="AM47" s="198">
        <v>0</v>
      </c>
      <c r="AN47" s="198">
        <v>0</v>
      </c>
      <c r="AO47" s="198">
        <v>14.55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1.77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28.16</v>
      </c>
      <c r="AJ48" s="198">
        <v>0</v>
      </c>
      <c r="AK48" s="198">
        <v>31</v>
      </c>
      <c r="AL48" s="198">
        <v>0</v>
      </c>
      <c r="AM48" s="198">
        <v>0</v>
      </c>
      <c r="AN48" s="198">
        <v>0</v>
      </c>
      <c r="AO48" s="198">
        <v>14.55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29.51</v>
      </c>
      <c r="AJ49" s="198">
        <v>0</v>
      </c>
      <c r="AK49" s="198">
        <v>31</v>
      </c>
      <c r="AL49" s="198">
        <v>0</v>
      </c>
      <c r="AM49" s="198">
        <v>0</v>
      </c>
      <c r="AN49" s="198">
        <v>0</v>
      </c>
      <c r="AO49" s="198">
        <v>14.55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29.51</v>
      </c>
      <c r="AJ50" s="198">
        <v>0</v>
      </c>
      <c r="AK50" s="198">
        <v>31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29.15</v>
      </c>
      <c r="AJ51" s="198">
        <v>0</v>
      </c>
      <c r="AK51" s="198">
        <v>31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29.15</v>
      </c>
      <c r="AJ52" s="198">
        <v>0</v>
      </c>
      <c r="AK52" s="198">
        <v>31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29.15</v>
      </c>
      <c r="AJ53" s="198">
        <v>0</v>
      </c>
      <c r="AK53" s="198">
        <v>31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1.86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25.99</v>
      </c>
      <c r="AJ54" s="198">
        <v>0</v>
      </c>
      <c r="AK54" s="198">
        <v>31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27.74</v>
      </c>
      <c r="AJ55" s="198">
        <v>0</v>
      </c>
      <c r="AK55" s="198">
        <v>31</v>
      </c>
      <c r="AL55" s="198">
        <v>0</v>
      </c>
      <c r="AM55" s="198">
        <v>0</v>
      </c>
      <c r="AN55" s="198">
        <v>0</v>
      </c>
      <c r="AO55" s="198">
        <v>14.55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27.74</v>
      </c>
      <c r="AJ56" s="198">
        <v>0</v>
      </c>
      <c r="AK56" s="198">
        <v>31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1.86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26.1</v>
      </c>
      <c r="AJ57" s="198">
        <v>0</v>
      </c>
      <c r="AK57" s="198">
        <v>31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1.86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26.1</v>
      </c>
      <c r="AJ58" s="198">
        <v>0</v>
      </c>
      <c r="AK58" s="198">
        <v>31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1.8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25.42</v>
      </c>
      <c r="AJ59" s="198">
        <v>0</v>
      </c>
      <c r="AK59" s="198">
        <v>31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1.8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25.42</v>
      </c>
      <c r="AJ60" s="198">
        <v>0</v>
      </c>
      <c r="AK60" s="198">
        <v>31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1.8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25.42</v>
      </c>
      <c r="AJ61" s="198">
        <v>0</v>
      </c>
      <c r="AK61" s="198">
        <v>31</v>
      </c>
      <c r="AL61" s="198">
        <v>0</v>
      </c>
      <c r="AM61" s="198">
        <v>0</v>
      </c>
      <c r="AN61" s="198">
        <v>0</v>
      </c>
      <c r="AO61" s="198">
        <v>14.42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1.66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23.94</v>
      </c>
      <c r="AJ62" s="198">
        <v>0</v>
      </c>
      <c r="AK62" s="198">
        <v>31</v>
      </c>
      <c r="AL62" s="198">
        <v>0</v>
      </c>
      <c r="AM62" s="198">
        <v>0</v>
      </c>
      <c r="AN62" s="198">
        <v>0</v>
      </c>
      <c r="AO62" s="198">
        <v>14.55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1.61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23.94</v>
      </c>
      <c r="AJ63" s="198">
        <v>0</v>
      </c>
      <c r="AK63" s="198">
        <v>31</v>
      </c>
      <c r="AL63" s="198">
        <v>0</v>
      </c>
      <c r="AM63" s="198">
        <v>0</v>
      </c>
      <c r="AN63" s="198">
        <v>0</v>
      </c>
      <c r="AO63" s="198">
        <v>12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1.62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22.81</v>
      </c>
      <c r="AJ64" s="198">
        <v>0</v>
      </c>
      <c r="AK64" s="198">
        <v>31</v>
      </c>
      <c r="AL64" s="198">
        <v>0</v>
      </c>
      <c r="AM64" s="198">
        <v>0</v>
      </c>
      <c r="AN64" s="198">
        <v>0</v>
      </c>
      <c r="AO64" s="198">
        <v>12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1.84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24.57</v>
      </c>
      <c r="AJ65" s="198">
        <v>0</v>
      </c>
      <c r="AK65" s="198">
        <v>31</v>
      </c>
      <c r="AL65" s="198">
        <v>0</v>
      </c>
      <c r="AM65" s="198">
        <v>0</v>
      </c>
      <c r="AN65" s="198">
        <v>0</v>
      </c>
      <c r="AO65" s="198">
        <v>12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1.67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22.81</v>
      </c>
      <c r="AJ66" s="198">
        <v>0</v>
      </c>
      <c r="AK66" s="198">
        <v>31</v>
      </c>
      <c r="AL66" s="198">
        <v>0</v>
      </c>
      <c r="AM66" s="198">
        <v>0</v>
      </c>
      <c r="AN66" s="198">
        <v>0</v>
      </c>
      <c r="AO66" s="198">
        <v>12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1.67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22.81</v>
      </c>
      <c r="AJ67" s="198">
        <v>0</v>
      </c>
      <c r="AK67" s="198">
        <v>31</v>
      </c>
      <c r="AL67" s="198">
        <v>0</v>
      </c>
      <c r="AM67" s="198">
        <v>0</v>
      </c>
      <c r="AN67" s="198">
        <v>0</v>
      </c>
      <c r="AO67" s="198">
        <v>12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1.67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22.81</v>
      </c>
      <c r="AJ68" s="198">
        <v>0</v>
      </c>
      <c r="AK68" s="198">
        <v>31</v>
      </c>
      <c r="AL68" s="198">
        <v>0</v>
      </c>
      <c r="AM68" s="198">
        <v>0</v>
      </c>
      <c r="AN68" s="198">
        <v>0</v>
      </c>
      <c r="AO68" s="198">
        <v>12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1.67</v>
      </c>
      <c r="AD69" s="198">
        <v>0</v>
      </c>
      <c r="AE69" s="198">
        <v>0</v>
      </c>
      <c r="AF69" s="198">
        <v>0</v>
      </c>
      <c r="AG69" s="198">
        <v>18.79</v>
      </c>
      <c r="AH69" s="198">
        <v>12.12</v>
      </c>
      <c r="AI69" s="198">
        <v>26.96</v>
      </c>
      <c r="AJ69" s="198">
        <v>0</v>
      </c>
      <c r="AK69" s="198">
        <v>31</v>
      </c>
      <c r="AL69" s="198">
        <v>0</v>
      </c>
      <c r="AM69" s="198">
        <v>0</v>
      </c>
      <c r="AN69" s="198">
        <v>0</v>
      </c>
      <c r="AO69" s="198">
        <v>10.82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1.67</v>
      </c>
      <c r="AD70" s="198">
        <v>0</v>
      </c>
      <c r="AE70" s="198">
        <v>0</v>
      </c>
      <c r="AF70" s="198">
        <v>0</v>
      </c>
      <c r="AG70" s="198">
        <v>18.79</v>
      </c>
      <c r="AH70" s="198">
        <v>12.12</v>
      </c>
      <c r="AI70" s="198">
        <v>26.96</v>
      </c>
      <c r="AJ70" s="198">
        <v>0</v>
      </c>
      <c r="AK70" s="198">
        <v>31</v>
      </c>
      <c r="AL70" s="198">
        <v>0</v>
      </c>
      <c r="AM70" s="198">
        <v>0</v>
      </c>
      <c r="AN70" s="198">
        <v>0</v>
      </c>
      <c r="AO70" s="198">
        <v>10.82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1.67</v>
      </c>
      <c r="AD71" s="198">
        <v>0</v>
      </c>
      <c r="AE71" s="198">
        <v>0</v>
      </c>
      <c r="AF71" s="198">
        <v>0</v>
      </c>
      <c r="AG71" s="198">
        <v>18.79</v>
      </c>
      <c r="AH71" s="198">
        <v>18.18</v>
      </c>
      <c r="AI71" s="198">
        <v>16.82</v>
      </c>
      <c r="AJ71" s="198">
        <v>0</v>
      </c>
      <c r="AK71" s="198">
        <v>31</v>
      </c>
      <c r="AL71" s="198">
        <v>0</v>
      </c>
      <c r="AM71" s="198">
        <v>0</v>
      </c>
      <c r="AN71" s="198">
        <v>0</v>
      </c>
      <c r="AO71" s="198">
        <v>9.06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1.67</v>
      </c>
      <c r="AD72" s="198">
        <v>0</v>
      </c>
      <c r="AE72" s="198">
        <v>0</v>
      </c>
      <c r="AF72" s="198">
        <v>0</v>
      </c>
      <c r="AG72" s="198">
        <v>18.79</v>
      </c>
      <c r="AH72" s="198">
        <v>18.18</v>
      </c>
      <c r="AI72" s="198">
        <v>26.65</v>
      </c>
      <c r="AJ72" s="198">
        <v>0</v>
      </c>
      <c r="AK72" s="198">
        <v>31</v>
      </c>
      <c r="AL72" s="198">
        <v>0</v>
      </c>
      <c r="AM72" s="198">
        <v>0</v>
      </c>
      <c r="AN72" s="198">
        <v>0</v>
      </c>
      <c r="AO72" s="198">
        <v>9.06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1.67</v>
      </c>
      <c r="AD73" s="198">
        <v>0</v>
      </c>
      <c r="AE73" s="198">
        <v>0</v>
      </c>
      <c r="AF73" s="198">
        <v>0</v>
      </c>
      <c r="AG73" s="198">
        <v>18.79</v>
      </c>
      <c r="AH73" s="198">
        <v>24.24</v>
      </c>
      <c r="AI73" s="198">
        <v>30.82</v>
      </c>
      <c r="AJ73" s="198">
        <v>0</v>
      </c>
      <c r="AK73" s="198">
        <v>31</v>
      </c>
      <c r="AL73" s="198">
        <v>0</v>
      </c>
      <c r="AM73" s="198">
        <v>0</v>
      </c>
      <c r="AN73" s="198">
        <v>0</v>
      </c>
      <c r="AO73" s="198">
        <v>35.74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1.67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100</v>
      </c>
      <c r="AJ74" s="198">
        <v>0</v>
      </c>
      <c r="AK74" s="198">
        <v>31</v>
      </c>
      <c r="AL74" s="198">
        <v>0</v>
      </c>
      <c r="AM74" s="198">
        <v>0</v>
      </c>
      <c r="AN74" s="198">
        <v>0</v>
      </c>
      <c r="AO74" s="198">
        <v>37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1.67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100</v>
      </c>
      <c r="AJ75" s="198">
        <v>0</v>
      </c>
      <c r="AK75" s="198">
        <v>31</v>
      </c>
      <c r="AL75" s="198">
        <v>0</v>
      </c>
      <c r="AM75" s="198">
        <v>0</v>
      </c>
      <c r="AN75" s="198">
        <v>0</v>
      </c>
      <c r="AO75" s="198">
        <v>38.33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1.67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100</v>
      </c>
      <c r="AJ76" s="198">
        <v>0</v>
      </c>
      <c r="AK76" s="198">
        <v>31</v>
      </c>
      <c r="AL76" s="198">
        <v>0</v>
      </c>
      <c r="AM76" s="198">
        <v>0</v>
      </c>
      <c r="AN76" s="198">
        <v>0</v>
      </c>
      <c r="AO76" s="198">
        <v>38.75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1.67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100</v>
      </c>
      <c r="AJ77" s="198">
        <v>0</v>
      </c>
      <c r="AK77" s="198">
        <v>31</v>
      </c>
      <c r="AL77" s="198">
        <v>0</v>
      </c>
      <c r="AM77" s="198">
        <v>0</v>
      </c>
      <c r="AN77" s="198">
        <v>0</v>
      </c>
      <c r="AO77" s="198">
        <v>39.369999999999997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1.67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100</v>
      </c>
      <c r="AJ78" s="198">
        <v>0</v>
      </c>
      <c r="AK78" s="198">
        <v>31</v>
      </c>
      <c r="AL78" s="198">
        <v>0</v>
      </c>
      <c r="AM78" s="198">
        <v>0</v>
      </c>
      <c r="AN78" s="198">
        <v>0</v>
      </c>
      <c r="AO78" s="198">
        <v>40.75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100</v>
      </c>
      <c r="AJ79" s="198">
        <v>0</v>
      </c>
      <c r="AK79" s="198">
        <v>31</v>
      </c>
      <c r="AL79" s="198">
        <v>0</v>
      </c>
      <c r="AM79" s="198">
        <v>0</v>
      </c>
      <c r="AN79" s="198">
        <v>0</v>
      </c>
      <c r="AO79" s="198">
        <v>48.33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109.27</v>
      </c>
      <c r="AJ80" s="198">
        <v>0</v>
      </c>
      <c r="AK80" s="198">
        <v>31</v>
      </c>
      <c r="AL80" s="198">
        <v>0</v>
      </c>
      <c r="AM80" s="198">
        <v>0</v>
      </c>
      <c r="AN80" s="198">
        <v>0</v>
      </c>
      <c r="AO80" s="198">
        <v>50.14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75.14</v>
      </c>
      <c r="AJ81" s="198">
        <v>0</v>
      </c>
      <c r="AK81" s="198">
        <v>31</v>
      </c>
      <c r="AL81" s="198">
        <v>0</v>
      </c>
      <c r="AM81" s="198">
        <v>0</v>
      </c>
      <c r="AN81" s="198">
        <v>0</v>
      </c>
      <c r="AO81" s="198">
        <v>60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75.14</v>
      </c>
      <c r="AJ82" s="198">
        <v>0</v>
      </c>
      <c r="AK82" s="198">
        <v>31</v>
      </c>
      <c r="AL82" s="198">
        <v>0</v>
      </c>
      <c r="AM82" s="198">
        <v>0</v>
      </c>
      <c r="AN82" s="198">
        <v>0</v>
      </c>
      <c r="AO82" s="198">
        <v>60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58.24</v>
      </c>
      <c r="AJ83" s="198">
        <v>0</v>
      </c>
      <c r="AK83" s="198">
        <v>31</v>
      </c>
      <c r="AL83" s="198">
        <v>0</v>
      </c>
      <c r="AM83" s="198">
        <v>0</v>
      </c>
      <c r="AN83" s="198">
        <v>0</v>
      </c>
      <c r="AO83" s="198">
        <v>42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58.24</v>
      </c>
      <c r="AJ84" s="198">
        <v>0</v>
      </c>
      <c r="AK84" s="198">
        <v>31</v>
      </c>
      <c r="AL84" s="198">
        <v>0</v>
      </c>
      <c r="AM84" s="198">
        <v>0</v>
      </c>
      <c r="AN84" s="198">
        <v>0</v>
      </c>
      <c r="AO84" s="198">
        <v>42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1.9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53.36</v>
      </c>
      <c r="AJ85" s="198">
        <v>0</v>
      </c>
      <c r="AK85" s="198">
        <v>31</v>
      </c>
      <c r="AL85" s="198">
        <v>0</v>
      </c>
      <c r="AM85" s="198">
        <v>0</v>
      </c>
      <c r="AN85" s="198">
        <v>0</v>
      </c>
      <c r="AO85" s="198">
        <v>12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1.96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53.36</v>
      </c>
      <c r="AJ86" s="198">
        <v>0</v>
      </c>
      <c r="AK86" s="198">
        <v>31</v>
      </c>
      <c r="AL86" s="198">
        <v>0</v>
      </c>
      <c r="AM86" s="198">
        <v>0</v>
      </c>
      <c r="AN86" s="198">
        <v>0</v>
      </c>
      <c r="AO86" s="198">
        <v>12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1.96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65</v>
      </c>
      <c r="AJ87" s="198">
        <v>0</v>
      </c>
      <c r="AK87" s="198">
        <v>31</v>
      </c>
      <c r="AL87" s="198">
        <v>0</v>
      </c>
      <c r="AM87" s="198">
        <v>0</v>
      </c>
      <c r="AN87" s="198">
        <v>0</v>
      </c>
      <c r="AO87" s="198">
        <v>12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1.96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58.24</v>
      </c>
      <c r="AJ88" s="198">
        <v>0</v>
      </c>
      <c r="AK88" s="198">
        <v>31</v>
      </c>
      <c r="AL88" s="198">
        <v>0</v>
      </c>
      <c r="AM88" s="198">
        <v>0</v>
      </c>
      <c r="AN88" s="198">
        <v>0</v>
      </c>
      <c r="AO88" s="198">
        <v>12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1.96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58.24</v>
      </c>
      <c r="AJ89" s="198">
        <v>0</v>
      </c>
      <c r="AK89" s="198">
        <v>31</v>
      </c>
      <c r="AL89" s="198">
        <v>0</v>
      </c>
      <c r="AM89" s="198">
        <v>0</v>
      </c>
      <c r="AN89" s="198">
        <v>0</v>
      </c>
      <c r="AO89" s="198">
        <v>10.74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1.96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58.24</v>
      </c>
      <c r="AJ90" s="198">
        <v>0</v>
      </c>
      <c r="AK90" s="198">
        <v>31</v>
      </c>
      <c r="AL90" s="198">
        <v>0</v>
      </c>
      <c r="AM90" s="198">
        <v>0</v>
      </c>
      <c r="AN90" s="198">
        <v>0</v>
      </c>
      <c r="AO90" s="198">
        <v>9.9700000000000006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0.89</v>
      </c>
      <c r="AD91" s="198">
        <v>1.33</v>
      </c>
      <c r="AE91" s="198">
        <v>0</v>
      </c>
      <c r="AF91" s="198">
        <v>0</v>
      </c>
      <c r="AG91" s="198">
        <v>18.79</v>
      </c>
      <c r="AH91" s="198">
        <v>0</v>
      </c>
      <c r="AI91" s="198">
        <v>58.24</v>
      </c>
      <c r="AJ91" s="198">
        <v>0</v>
      </c>
      <c r="AK91" s="198">
        <v>31</v>
      </c>
      <c r="AL91" s="198">
        <v>0</v>
      </c>
      <c r="AM91" s="198">
        <v>0</v>
      </c>
      <c r="AN91" s="198">
        <v>0</v>
      </c>
      <c r="AO91" s="198">
        <v>11.6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0.89</v>
      </c>
      <c r="AD92" s="198">
        <v>1.33</v>
      </c>
      <c r="AE92" s="198">
        <v>0</v>
      </c>
      <c r="AF92" s="198">
        <v>0</v>
      </c>
      <c r="AG92" s="198">
        <v>18.79</v>
      </c>
      <c r="AH92" s="198">
        <v>0</v>
      </c>
      <c r="AI92" s="198">
        <v>58.24</v>
      </c>
      <c r="AJ92" s="198">
        <v>0</v>
      </c>
      <c r="AK92" s="198">
        <v>31</v>
      </c>
      <c r="AL92" s="198">
        <v>0</v>
      </c>
      <c r="AM92" s="198">
        <v>0</v>
      </c>
      <c r="AN92" s="198">
        <v>0</v>
      </c>
      <c r="AO92" s="198">
        <v>9.7799999999999994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0.89</v>
      </c>
      <c r="AD93" s="198">
        <v>1.33</v>
      </c>
      <c r="AE93" s="198">
        <v>0</v>
      </c>
      <c r="AF93" s="198">
        <v>0</v>
      </c>
      <c r="AG93" s="198">
        <v>18.79</v>
      </c>
      <c r="AH93" s="198">
        <v>0</v>
      </c>
      <c r="AI93" s="198">
        <v>58.24</v>
      </c>
      <c r="AJ93" s="198">
        <v>0</v>
      </c>
      <c r="AK93" s="198">
        <v>31</v>
      </c>
      <c r="AL93" s="198">
        <v>0</v>
      </c>
      <c r="AM93" s="198">
        <v>0</v>
      </c>
      <c r="AN93" s="198">
        <v>0</v>
      </c>
      <c r="AO93" s="198">
        <v>9.43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0.89</v>
      </c>
      <c r="AD94" s="198">
        <v>1.33</v>
      </c>
      <c r="AE94" s="198">
        <v>0</v>
      </c>
      <c r="AF94" s="198">
        <v>0</v>
      </c>
      <c r="AG94" s="198">
        <v>18.79</v>
      </c>
      <c r="AH94" s="198">
        <v>0</v>
      </c>
      <c r="AI94" s="198">
        <v>53.36</v>
      </c>
      <c r="AJ94" s="198">
        <v>0</v>
      </c>
      <c r="AK94" s="198">
        <v>31</v>
      </c>
      <c r="AL94" s="198">
        <v>0</v>
      </c>
      <c r="AM94" s="198">
        <v>0</v>
      </c>
      <c r="AN94" s="198">
        <v>0</v>
      </c>
      <c r="AO94" s="198">
        <v>8.83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0.89</v>
      </c>
      <c r="AD95" s="198">
        <v>1.33</v>
      </c>
      <c r="AE95" s="198">
        <v>0</v>
      </c>
      <c r="AF95" s="198">
        <v>0</v>
      </c>
      <c r="AG95" s="198">
        <v>18.79</v>
      </c>
      <c r="AH95" s="198">
        <v>0</v>
      </c>
      <c r="AI95" s="198">
        <v>53.36</v>
      </c>
      <c r="AJ95" s="198">
        <v>0</v>
      </c>
      <c r="AK95" s="198">
        <v>31</v>
      </c>
      <c r="AL95" s="198">
        <v>0</v>
      </c>
      <c r="AM95" s="198">
        <v>0</v>
      </c>
      <c r="AN95" s="198">
        <v>0</v>
      </c>
      <c r="AO95" s="198">
        <v>9.43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0.89</v>
      </c>
      <c r="AD96" s="198">
        <v>1.33</v>
      </c>
      <c r="AE96" s="198">
        <v>0</v>
      </c>
      <c r="AF96" s="198">
        <v>0</v>
      </c>
      <c r="AG96" s="198">
        <v>18.79</v>
      </c>
      <c r="AH96" s="198">
        <v>0</v>
      </c>
      <c r="AI96" s="198">
        <v>58.24</v>
      </c>
      <c r="AJ96" s="198">
        <v>0</v>
      </c>
      <c r="AK96" s="198">
        <v>31</v>
      </c>
      <c r="AL96" s="198">
        <v>0</v>
      </c>
      <c r="AM96" s="198">
        <v>0</v>
      </c>
      <c r="AN96" s="198">
        <v>0</v>
      </c>
      <c r="AO96" s="198">
        <v>9.43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1.27</v>
      </c>
      <c r="AD97" s="198">
        <v>1.33</v>
      </c>
      <c r="AE97" s="198">
        <v>0</v>
      </c>
      <c r="AF97" s="198">
        <v>0</v>
      </c>
      <c r="AG97" s="198">
        <v>18.79</v>
      </c>
      <c r="AH97" s="198">
        <v>0</v>
      </c>
      <c r="AI97" s="198">
        <v>53.36</v>
      </c>
      <c r="AJ97" s="198">
        <v>0</v>
      </c>
      <c r="AK97" s="198">
        <v>31</v>
      </c>
      <c r="AL97" s="198">
        <v>0</v>
      </c>
      <c r="AM97" s="198">
        <v>0</v>
      </c>
      <c r="AN97" s="198">
        <v>0</v>
      </c>
      <c r="AO97" s="198">
        <v>8.9499999999999993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1.27</v>
      </c>
      <c r="AD98" s="198">
        <v>1.33</v>
      </c>
      <c r="AE98" s="198">
        <v>0</v>
      </c>
      <c r="AF98" s="198">
        <v>0</v>
      </c>
      <c r="AG98" s="198">
        <v>18.79</v>
      </c>
      <c r="AH98" s="198">
        <v>0</v>
      </c>
      <c r="AI98" s="198">
        <v>58.24</v>
      </c>
      <c r="AJ98" s="198">
        <v>0</v>
      </c>
      <c r="AK98" s="198">
        <v>31</v>
      </c>
      <c r="AL98" s="198">
        <v>0</v>
      </c>
      <c r="AM98" s="198">
        <v>0</v>
      </c>
      <c r="AN98" s="198">
        <v>0</v>
      </c>
      <c r="AO98" s="198">
        <v>9.1199999999999992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4.1355000000000017E-2</v>
      </c>
      <c r="AD99">
        <f t="shared" si="0"/>
        <v>2.66E-3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2.121E-2</v>
      </c>
      <c r="AI99">
        <f t="shared" si="0"/>
        <v>0.9206274999999996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0.39615499999999976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4.34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2.0699999999999998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4.8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2.0699999999999998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5.37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2.31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5.37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2.2200000000000002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7.6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10.98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4.34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2.1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4.2699999999999996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2.1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4.2699999999999996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2.1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4.2699999999999996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2.2799999999999998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4.2699999999999996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2.2799999999999998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6.64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12.69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4.2699999999999996</v>
      </c>
      <c r="AJ14" s="198">
        <v>0</v>
      </c>
      <c r="AK14" s="198">
        <v>5.86</v>
      </c>
      <c r="AL14" s="198">
        <v>0</v>
      </c>
      <c r="AM14" s="198">
        <v>0</v>
      </c>
      <c r="AN14" s="198">
        <v>0</v>
      </c>
      <c r="AO14" s="198">
        <v>2.2799999999999998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4.42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2.2799999999999998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4.2699999999999996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2.2799999999999998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4.2699999999999996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4.2699999999999996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7.29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14.73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5.26</v>
      </c>
      <c r="AJ20" s="198">
        <v>0</v>
      </c>
      <c r="AK20" s="198">
        <v>5.86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5.45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5.26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5.39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5.39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7.2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16.73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5.26</v>
      </c>
      <c r="AJ26" s="198">
        <v>0</v>
      </c>
      <c r="AK26" s="198">
        <v>5.86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5.45</v>
      </c>
      <c r="AJ27" s="198">
        <v>0</v>
      </c>
      <c r="AK27" s="198">
        <v>5.86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5.39</v>
      </c>
      <c r="AJ28" s="198">
        <v>0</v>
      </c>
      <c r="AK28" s="198">
        <v>5.86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5.39</v>
      </c>
      <c r="AJ29" s="198">
        <v>0</v>
      </c>
      <c r="AK29" s="198">
        <v>5.86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5.39</v>
      </c>
      <c r="AJ30" s="198">
        <v>0</v>
      </c>
      <c r="AK30" s="198">
        <v>5.86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6.31</v>
      </c>
      <c r="AJ31" s="198">
        <v>0</v>
      </c>
      <c r="AK31" s="198">
        <v>5.86</v>
      </c>
      <c r="AL31" s="198">
        <v>0</v>
      </c>
      <c r="AM31" s="198">
        <v>0</v>
      </c>
      <c r="AN31" s="198">
        <v>0</v>
      </c>
      <c r="AO31" s="198">
        <v>16.73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5.39</v>
      </c>
      <c r="AJ32" s="198">
        <v>0</v>
      </c>
      <c r="AK32" s="198">
        <v>5.86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5.2</v>
      </c>
      <c r="AJ33" s="198">
        <v>0</v>
      </c>
      <c r="AK33" s="198">
        <v>5.86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5.39</v>
      </c>
      <c r="AJ34" s="198">
        <v>0</v>
      </c>
      <c r="AK34" s="198">
        <v>5.86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5.26</v>
      </c>
      <c r="AJ35" s="198">
        <v>0</v>
      </c>
      <c r="AK35" s="198">
        <v>5.86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5.26</v>
      </c>
      <c r="AJ36" s="198">
        <v>0</v>
      </c>
      <c r="AK36" s="198">
        <v>5.86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6.16</v>
      </c>
      <c r="AJ37" s="198">
        <v>0</v>
      </c>
      <c r="AK37" s="198">
        <v>5.86</v>
      </c>
      <c r="AL37" s="198">
        <v>0</v>
      </c>
      <c r="AM37" s="198">
        <v>0</v>
      </c>
      <c r="AN37" s="198">
        <v>0</v>
      </c>
      <c r="AO37" s="198">
        <v>23.73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5.26</v>
      </c>
      <c r="AJ38" s="198">
        <v>0</v>
      </c>
      <c r="AK38" s="198">
        <v>5.86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5.14</v>
      </c>
      <c r="AJ39" s="198">
        <v>0</v>
      </c>
      <c r="AK39" s="198">
        <v>5.86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5.26</v>
      </c>
      <c r="AJ40" s="198">
        <v>0</v>
      </c>
      <c r="AK40" s="198">
        <v>5.86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5.26</v>
      </c>
      <c r="AJ41" s="198">
        <v>0</v>
      </c>
      <c r="AK41" s="198">
        <v>5.86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5.26</v>
      </c>
      <c r="AJ42" s="198">
        <v>0</v>
      </c>
      <c r="AK42" s="198">
        <v>5.86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5.14</v>
      </c>
      <c r="AJ43" s="198">
        <v>0</v>
      </c>
      <c r="AK43" s="198">
        <v>5.86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5.14</v>
      </c>
      <c r="AJ44" s="198">
        <v>0</v>
      </c>
      <c r="AK44" s="198">
        <v>5.86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5.01</v>
      </c>
      <c r="AJ45" s="198">
        <v>0</v>
      </c>
      <c r="AK45" s="198">
        <v>5.86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5.12</v>
      </c>
      <c r="AJ46" s="198">
        <v>0</v>
      </c>
      <c r="AK46" s="198">
        <v>5.86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5.12</v>
      </c>
      <c r="AJ47" s="198">
        <v>0</v>
      </c>
      <c r="AK47" s="198">
        <v>5.86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5.12</v>
      </c>
      <c r="AJ48" s="198">
        <v>0</v>
      </c>
      <c r="AK48" s="198">
        <v>5.86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5.36</v>
      </c>
      <c r="AJ49" s="198">
        <v>0</v>
      </c>
      <c r="AK49" s="198">
        <v>5.86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5.36</v>
      </c>
      <c r="AJ50" s="198">
        <v>0</v>
      </c>
      <c r="AK50" s="198">
        <v>5.86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5.3</v>
      </c>
      <c r="AJ51" s="198">
        <v>0</v>
      </c>
      <c r="AK51" s="198">
        <v>5.86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5.3</v>
      </c>
      <c r="AJ52" s="198">
        <v>0</v>
      </c>
      <c r="AK52" s="198">
        <v>5.86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5.3</v>
      </c>
      <c r="AJ53" s="198">
        <v>0</v>
      </c>
      <c r="AK53" s="198">
        <v>5.86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4.72</v>
      </c>
      <c r="AJ54" s="198">
        <v>0</v>
      </c>
      <c r="AK54" s="198">
        <v>5.86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5.04</v>
      </c>
      <c r="AJ55" s="198">
        <v>0</v>
      </c>
      <c r="AK55" s="198">
        <v>5.86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5.04</v>
      </c>
      <c r="AJ56" s="198">
        <v>0</v>
      </c>
      <c r="AK56" s="198">
        <v>5.86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4.74</v>
      </c>
      <c r="AJ57" s="198">
        <v>0</v>
      </c>
      <c r="AK57" s="198">
        <v>5.86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4.74</v>
      </c>
      <c r="AJ58" s="198">
        <v>0</v>
      </c>
      <c r="AK58" s="198">
        <v>5.86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4.62</v>
      </c>
      <c r="AJ59" s="198">
        <v>0</v>
      </c>
      <c r="AK59" s="198">
        <v>5.86</v>
      </c>
      <c r="AL59" s="198">
        <v>0</v>
      </c>
      <c r="AM59" s="198">
        <v>0</v>
      </c>
      <c r="AN59" s="198">
        <v>0</v>
      </c>
      <c r="AO59" s="198">
        <v>7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4.62</v>
      </c>
      <c r="AJ60" s="198">
        <v>0</v>
      </c>
      <c r="AK60" s="198">
        <v>5.86</v>
      </c>
      <c r="AL60" s="198">
        <v>0</v>
      </c>
      <c r="AM60" s="198">
        <v>0</v>
      </c>
      <c r="AN60" s="198">
        <v>0</v>
      </c>
      <c r="AO60" s="198">
        <v>7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4.62</v>
      </c>
      <c r="AJ61" s="198">
        <v>0</v>
      </c>
      <c r="AK61" s="198">
        <v>5.86</v>
      </c>
      <c r="AL61" s="198">
        <v>0</v>
      </c>
      <c r="AM61" s="198">
        <v>0</v>
      </c>
      <c r="AN61" s="198">
        <v>0</v>
      </c>
      <c r="AO61" s="198">
        <v>7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4.3499999999999996</v>
      </c>
      <c r="AJ62" s="198">
        <v>0</v>
      </c>
      <c r="AK62" s="198">
        <v>5.86</v>
      </c>
      <c r="AL62" s="198">
        <v>0</v>
      </c>
      <c r="AM62" s="198">
        <v>0</v>
      </c>
      <c r="AN62" s="198">
        <v>0</v>
      </c>
      <c r="AO62" s="198">
        <v>7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4.3499999999999996</v>
      </c>
      <c r="AJ63" s="198">
        <v>0</v>
      </c>
      <c r="AK63" s="198">
        <v>5.86</v>
      </c>
      <c r="AL63" s="198">
        <v>0</v>
      </c>
      <c r="AM63" s="198">
        <v>0</v>
      </c>
      <c r="AN63" s="198">
        <v>0</v>
      </c>
      <c r="AO63" s="198">
        <v>7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4.1399999999999997</v>
      </c>
      <c r="AJ64" s="198">
        <v>0</v>
      </c>
      <c r="AK64" s="198">
        <v>5.86</v>
      </c>
      <c r="AL64" s="198">
        <v>0</v>
      </c>
      <c r="AM64" s="198">
        <v>0</v>
      </c>
      <c r="AN64" s="198">
        <v>0</v>
      </c>
      <c r="AO64" s="198">
        <v>7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4.46</v>
      </c>
      <c r="AJ65" s="198">
        <v>0</v>
      </c>
      <c r="AK65" s="198">
        <v>5.86</v>
      </c>
      <c r="AL65" s="198">
        <v>0</v>
      </c>
      <c r="AM65" s="198">
        <v>0</v>
      </c>
      <c r="AN65" s="198">
        <v>0</v>
      </c>
      <c r="AO65" s="198">
        <v>7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4.1399999999999997</v>
      </c>
      <c r="AJ66" s="198">
        <v>0</v>
      </c>
      <c r="AK66" s="198">
        <v>5.86</v>
      </c>
      <c r="AL66" s="198">
        <v>0</v>
      </c>
      <c r="AM66" s="198">
        <v>0</v>
      </c>
      <c r="AN66" s="198">
        <v>0</v>
      </c>
      <c r="AO66" s="198">
        <v>7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4.1399999999999997</v>
      </c>
      <c r="AJ67" s="198">
        <v>0</v>
      </c>
      <c r="AK67" s="198">
        <v>5.86</v>
      </c>
      <c r="AL67" s="198">
        <v>0</v>
      </c>
      <c r="AM67" s="198">
        <v>0</v>
      </c>
      <c r="AN67" s="198">
        <v>0</v>
      </c>
      <c r="AO67" s="198">
        <v>26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4.1399999999999997</v>
      </c>
      <c r="AJ68" s="198">
        <v>0</v>
      </c>
      <c r="AK68" s="198">
        <v>5.86</v>
      </c>
      <c r="AL68" s="198">
        <v>0</v>
      </c>
      <c r="AM68" s="198">
        <v>0</v>
      </c>
      <c r="AN68" s="198">
        <v>0</v>
      </c>
      <c r="AO68" s="198">
        <v>7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2.42</v>
      </c>
      <c r="AI69" s="198">
        <v>4.9000000000000004</v>
      </c>
      <c r="AJ69" s="198">
        <v>0</v>
      </c>
      <c r="AK69" s="198">
        <v>5.86</v>
      </c>
      <c r="AL69" s="198">
        <v>0</v>
      </c>
      <c r="AM69" s="198">
        <v>0</v>
      </c>
      <c r="AN69" s="198">
        <v>0</v>
      </c>
      <c r="AO69" s="198">
        <v>6.31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2.42</v>
      </c>
      <c r="AI70" s="198">
        <v>4.9000000000000004</v>
      </c>
      <c r="AJ70" s="198">
        <v>0</v>
      </c>
      <c r="AK70" s="198">
        <v>5.86</v>
      </c>
      <c r="AL70" s="198">
        <v>0</v>
      </c>
      <c r="AM70" s="198">
        <v>0</v>
      </c>
      <c r="AN70" s="198">
        <v>0</v>
      </c>
      <c r="AO70" s="198">
        <v>6.31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3.64</v>
      </c>
      <c r="AI71" s="198">
        <v>3.06</v>
      </c>
      <c r="AJ71" s="198">
        <v>0</v>
      </c>
      <c r="AK71" s="198">
        <v>5.86</v>
      </c>
      <c r="AL71" s="198">
        <v>0</v>
      </c>
      <c r="AM71" s="198">
        <v>0</v>
      </c>
      <c r="AN71" s="198">
        <v>0</v>
      </c>
      <c r="AO71" s="198">
        <v>5.29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3.64</v>
      </c>
      <c r="AI72" s="198">
        <v>2.5499999999999998</v>
      </c>
      <c r="AJ72" s="198">
        <v>0</v>
      </c>
      <c r="AK72" s="198">
        <v>5.86</v>
      </c>
      <c r="AL72" s="198">
        <v>0</v>
      </c>
      <c r="AM72" s="198">
        <v>0</v>
      </c>
      <c r="AN72" s="198">
        <v>0</v>
      </c>
      <c r="AO72" s="198">
        <v>5.29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4.8499999999999996</v>
      </c>
      <c r="AI73" s="198">
        <v>2.4700000000000002</v>
      </c>
      <c r="AJ73" s="198">
        <v>0</v>
      </c>
      <c r="AK73" s="198">
        <v>5.86</v>
      </c>
      <c r="AL73" s="198">
        <v>0</v>
      </c>
      <c r="AM73" s="198">
        <v>0</v>
      </c>
      <c r="AN73" s="198">
        <v>0</v>
      </c>
      <c r="AO73" s="198">
        <v>13.7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5.45</v>
      </c>
      <c r="AJ74" s="198">
        <v>0</v>
      </c>
      <c r="AK74" s="198">
        <v>5.86</v>
      </c>
      <c r="AL74" s="198">
        <v>0</v>
      </c>
      <c r="AM74" s="198">
        <v>0</v>
      </c>
      <c r="AN74" s="198">
        <v>0</v>
      </c>
      <c r="AO74" s="198">
        <v>4.32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5.45</v>
      </c>
      <c r="AJ75" s="198">
        <v>0</v>
      </c>
      <c r="AK75" s="198">
        <v>5.86</v>
      </c>
      <c r="AL75" s="198">
        <v>0</v>
      </c>
      <c r="AM75" s="198">
        <v>0</v>
      </c>
      <c r="AN75" s="198">
        <v>0</v>
      </c>
      <c r="AO75" s="198">
        <v>4.47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5.45</v>
      </c>
      <c r="AJ76" s="198">
        <v>0</v>
      </c>
      <c r="AK76" s="198">
        <v>5.86</v>
      </c>
      <c r="AL76" s="198">
        <v>0</v>
      </c>
      <c r="AM76" s="198">
        <v>0</v>
      </c>
      <c r="AN76" s="198">
        <v>0</v>
      </c>
      <c r="AO76" s="198">
        <v>4.5199999999999996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5.45</v>
      </c>
      <c r="AJ77" s="198">
        <v>0</v>
      </c>
      <c r="AK77" s="198">
        <v>5.86</v>
      </c>
      <c r="AL77" s="198">
        <v>0</v>
      </c>
      <c r="AM77" s="198">
        <v>0</v>
      </c>
      <c r="AN77" s="198">
        <v>0</v>
      </c>
      <c r="AO77" s="198">
        <v>4.59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5.45</v>
      </c>
      <c r="AJ78" s="198">
        <v>0</v>
      </c>
      <c r="AK78" s="198">
        <v>5.86</v>
      </c>
      <c r="AL78" s="198">
        <v>0</v>
      </c>
      <c r="AM78" s="198">
        <v>0</v>
      </c>
      <c r="AN78" s="198">
        <v>0</v>
      </c>
      <c r="AO78" s="198">
        <v>4.75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5.45</v>
      </c>
      <c r="AJ79" s="198">
        <v>0</v>
      </c>
      <c r="AK79" s="198">
        <v>5.86</v>
      </c>
      <c r="AL79" s="198">
        <v>0</v>
      </c>
      <c r="AM79" s="198">
        <v>0</v>
      </c>
      <c r="AN79" s="198">
        <v>0</v>
      </c>
      <c r="AO79" s="198">
        <v>16.11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5.17</v>
      </c>
      <c r="AJ80" s="198">
        <v>0</v>
      </c>
      <c r="AK80" s="198">
        <v>5.86</v>
      </c>
      <c r="AL80" s="198">
        <v>0</v>
      </c>
      <c r="AM80" s="198">
        <v>0</v>
      </c>
      <c r="AN80" s="198">
        <v>0</v>
      </c>
      <c r="AO80" s="198">
        <v>5.85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5.81</v>
      </c>
      <c r="AJ81" s="198">
        <v>0</v>
      </c>
      <c r="AK81" s="198">
        <v>5.86</v>
      </c>
      <c r="AL81" s="198">
        <v>0</v>
      </c>
      <c r="AM81" s="198">
        <v>0</v>
      </c>
      <c r="AN81" s="198">
        <v>0</v>
      </c>
      <c r="AO81" s="198">
        <v>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5.81</v>
      </c>
      <c r="AJ82" s="198">
        <v>0</v>
      </c>
      <c r="AK82" s="198">
        <v>5.86</v>
      </c>
      <c r="AL82" s="198">
        <v>0</v>
      </c>
      <c r="AM82" s="198">
        <v>0</v>
      </c>
      <c r="AN82" s="198">
        <v>0</v>
      </c>
      <c r="AO82" s="198">
        <v>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11.65</v>
      </c>
      <c r="AJ83" s="198">
        <v>0</v>
      </c>
      <c r="AK83" s="198">
        <v>5.86</v>
      </c>
      <c r="AL83" s="198">
        <v>0</v>
      </c>
      <c r="AM83" s="198">
        <v>0</v>
      </c>
      <c r="AN83" s="198">
        <v>0</v>
      </c>
      <c r="AO83" s="198">
        <v>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11.65</v>
      </c>
      <c r="AJ84" s="198">
        <v>0</v>
      </c>
      <c r="AK84" s="198">
        <v>5.86</v>
      </c>
      <c r="AL84" s="198">
        <v>0</v>
      </c>
      <c r="AM84" s="198">
        <v>0</v>
      </c>
      <c r="AN84" s="198">
        <v>0</v>
      </c>
      <c r="AO84" s="198">
        <v>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10.67</v>
      </c>
      <c r="AJ85" s="198">
        <v>0</v>
      </c>
      <c r="AK85" s="198">
        <v>5.86</v>
      </c>
      <c r="AL85" s="198">
        <v>0</v>
      </c>
      <c r="AM85" s="198">
        <v>0</v>
      </c>
      <c r="AN85" s="198">
        <v>0</v>
      </c>
      <c r="AO85" s="198">
        <v>18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10.67</v>
      </c>
      <c r="AJ86" s="198">
        <v>0</v>
      </c>
      <c r="AK86" s="198">
        <v>5.86</v>
      </c>
      <c r="AL86" s="198">
        <v>0</v>
      </c>
      <c r="AM86" s="198">
        <v>0</v>
      </c>
      <c r="AN86" s="198">
        <v>0</v>
      </c>
      <c r="AO86" s="198">
        <v>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6.1</v>
      </c>
      <c r="AJ87" s="198">
        <v>0</v>
      </c>
      <c r="AK87" s="198">
        <v>5.86</v>
      </c>
      <c r="AL87" s="198">
        <v>0</v>
      </c>
      <c r="AM87" s="198">
        <v>0</v>
      </c>
      <c r="AN87" s="198">
        <v>0</v>
      </c>
      <c r="AO87" s="198">
        <v>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11.65</v>
      </c>
      <c r="AJ88" s="198">
        <v>0</v>
      </c>
      <c r="AK88" s="198">
        <v>5.86</v>
      </c>
      <c r="AL88" s="198">
        <v>0</v>
      </c>
      <c r="AM88" s="198">
        <v>0</v>
      </c>
      <c r="AN88" s="198">
        <v>0</v>
      </c>
      <c r="AO88" s="198">
        <v>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11.65</v>
      </c>
      <c r="AJ89" s="198">
        <v>0</v>
      </c>
      <c r="AK89" s="198">
        <v>5.86</v>
      </c>
      <c r="AL89" s="198">
        <v>0</v>
      </c>
      <c r="AM89" s="198">
        <v>0</v>
      </c>
      <c r="AN89" s="198">
        <v>0</v>
      </c>
      <c r="AO89" s="198">
        <v>6.27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11.65</v>
      </c>
      <c r="AJ90" s="198">
        <v>0</v>
      </c>
      <c r="AK90" s="198">
        <v>5.86</v>
      </c>
      <c r="AL90" s="198">
        <v>0</v>
      </c>
      <c r="AM90" s="198">
        <v>0</v>
      </c>
      <c r="AN90" s="198">
        <v>0</v>
      </c>
      <c r="AO90" s="198">
        <v>5.82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11.65</v>
      </c>
      <c r="AJ91" s="198">
        <v>0</v>
      </c>
      <c r="AK91" s="198">
        <v>5.86</v>
      </c>
      <c r="AL91" s="198">
        <v>0</v>
      </c>
      <c r="AM91" s="198">
        <v>0</v>
      </c>
      <c r="AN91" s="198">
        <v>0</v>
      </c>
      <c r="AO91" s="198">
        <v>17.399999999999999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11.65</v>
      </c>
      <c r="AJ92" s="198">
        <v>0</v>
      </c>
      <c r="AK92" s="198">
        <v>5.86</v>
      </c>
      <c r="AL92" s="198">
        <v>0</v>
      </c>
      <c r="AM92" s="198">
        <v>0</v>
      </c>
      <c r="AN92" s="198">
        <v>0</v>
      </c>
      <c r="AO92" s="198">
        <v>5.7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11.65</v>
      </c>
      <c r="AJ93" s="198">
        <v>0</v>
      </c>
      <c r="AK93" s="198">
        <v>5.86</v>
      </c>
      <c r="AL93" s="198">
        <v>0</v>
      </c>
      <c r="AM93" s="198">
        <v>0</v>
      </c>
      <c r="AN93" s="198">
        <v>0</v>
      </c>
      <c r="AO93" s="198">
        <v>5.5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10.67</v>
      </c>
      <c r="AJ94" s="198">
        <v>0</v>
      </c>
      <c r="AK94" s="198">
        <v>5.86</v>
      </c>
      <c r="AL94" s="198">
        <v>0</v>
      </c>
      <c r="AM94" s="198">
        <v>0</v>
      </c>
      <c r="AN94" s="198">
        <v>0</v>
      </c>
      <c r="AO94" s="198">
        <v>5.15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10.67</v>
      </c>
      <c r="AJ95" s="198">
        <v>0</v>
      </c>
      <c r="AK95" s="198">
        <v>5.86</v>
      </c>
      <c r="AL95" s="198">
        <v>0</v>
      </c>
      <c r="AM95" s="198">
        <v>0</v>
      </c>
      <c r="AN95" s="198">
        <v>0</v>
      </c>
      <c r="AO95" s="198">
        <v>5.5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11.65</v>
      </c>
      <c r="AJ96" s="198">
        <v>0</v>
      </c>
      <c r="AK96" s="198">
        <v>5.86</v>
      </c>
      <c r="AL96" s="198">
        <v>0</v>
      </c>
      <c r="AM96" s="198">
        <v>0</v>
      </c>
      <c r="AN96" s="198">
        <v>0</v>
      </c>
      <c r="AO96" s="198">
        <v>5.5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10.67</v>
      </c>
      <c r="AJ97" s="198">
        <v>0</v>
      </c>
      <c r="AK97" s="198">
        <v>5.86</v>
      </c>
      <c r="AL97" s="198">
        <v>0</v>
      </c>
      <c r="AM97" s="198">
        <v>0</v>
      </c>
      <c r="AN97" s="198">
        <v>0</v>
      </c>
      <c r="AO97" s="198">
        <v>12.67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11.65</v>
      </c>
      <c r="AJ98" s="198">
        <v>0</v>
      </c>
      <c r="AK98" s="198">
        <v>5.86</v>
      </c>
      <c r="AL98" s="198">
        <v>0</v>
      </c>
      <c r="AM98" s="198">
        <v>0</v>
      </c>
      <c r="AN98" s="198">
        <v>0</v>
      </c>
      <c r="AO98" s="198">
        <v>5.32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4.2424999999999997E-3</v>
      </c>
      <c r="AI99">
        <f t="shared" si="0"/>
        <v>0.1446899999999999</v>
      </c>
      <c r="AJ99">
        <f t="shared" si="0"/>
        <v>0</v>
      </c>
      <c r="AK99">
        <f t="shared" si="0"/>
        <v>0.14064000000000024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0.13450999999999994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84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290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84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290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84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290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84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290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84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290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84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290</v>
      </c>
      <c r="P8" s="198">
        <v>0</v>
      </c>
    </row>
    <row r="9" spans="1:17">
      <c r="A9" t="s">
        <v>51</v>
      </c>
      <c r="C9" s="26">
        <v>35.26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84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290</v>
      </c>
      <c r="P9" s="198">
        <v>0</v>
      </c>
    </row>
    <row r="10" spans="1:17">
      <c r="A10" t="s">
        <v>52</v>
      </c>
      <c r="C10" s="26">
        <v>35.26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84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290</v>
      </c>
      <c r="P10" s="19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84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290</v>
      </c>
      <c r="P11" s="19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84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290</v>
      </c>
      <c r="P12" s="19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84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290</v>
      </c>
      <c r="P13" s="198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84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290</v>
      </c>
      <c r="P14" s="198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87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290</v>
      </c>
      <c r="P15" s="198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84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290</v>
      </c>
      <c r="P16" s="198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84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227.17</v>
      </c>
      <c r="P17" s="198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84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157.16999999999999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84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84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88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84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158.25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86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86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86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84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88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86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86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86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86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86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83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86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84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84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84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84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82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84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84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84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82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82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81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81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81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81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81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80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80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80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80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76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76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76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76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74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74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74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74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74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154</v>
      </c>
      <c r="P63" s="198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74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154</v>
      </c>
      <c r="P64" s="198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74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160.63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74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160.63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74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214.5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74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195.5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62</v>
      </c>
      <c r="H69" s="198">
        <v>40</v>
      </c>
      <c r="I69" s="198">
        <v>74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280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62</v>
      </c>
      <c r="H70" s="198">
        <v>40</v>
      </c>
      <c r="I70" s="198">
        <v>74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280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62</v>
      </c>
      <c r="H71" s="198">
        <v>60</v>
      </c>
      <c r="I71" s="198">
        <v>76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280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62</v>
      </c>
      <c r="H72" s="198">
        <v>60</v>
      </c>
      <c r="I72" s="198">
        <v>76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280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62</v>
      </c>
      <c r="H73" s="198">
        <v>80</v>
      </c>
      <c r="I73" s="198">
        <v>76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280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222.5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280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232.5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290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232.5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290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232.5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290</v>
      </c>
      <c r="P77" s="19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232.5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290</v>
      </c>
      <c r="P78" s="198">
        <v>0</v>
      </c>
    </row>
    <row r="79" spans="1:16">
      <c r="A79" t="s">
        <v>121</v>
      </c>
      <c r="C79" s="26">
        <v>32.35</v>
      </c>
      <c r="D79" s="26">
        <v>25</v>
      </c>
      <c r="E79" s="26">
        <v>0</v>
      </c>
      <c r="F79" s="26">
        <v>0</v>
      </c>
      <c r="G79" s="198">
        <v>62</v>
      </c>
      <c r="H79" s="198">
        <v>0</v>
      </c>
      <c r="I79" s="198">
        <v>232.5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290</v>
      </c>
      <c r="P79" s="198">
        <v>0</v>
      </c>
    </row>
    <row r="80" spans="1:16">
      <c r="A80" t="s">
        <v>122</v>
      </c>
      <c r="C80" s="26">
        <v>32.35</v>
      </c>
      <c r="D80" s="26">
        <v>25</v>
      </c>
      <c r="E80" s="26">
        <v>0</v>
      </c>
      <c r="F80" s="26">
        <v>0</v>
      </c>
      <c r="G80" s="198">
        <v>62</v>
      </c>
      <c r="H80" s="198">
        <v>0</v>
      </c>
      <c r="I80" s="198">
        <v>235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290</v>
      </c>
      <c r="P80" s="198">
        <v>0</v>
      </c>
    </row>
    <row r="81" spans="1:16">
      <c r="A81" t="s">
        <v>123</v>
      </c>
      <c r="C81" s="26">
        <v>33</v>
      </c>
      <c r="D81" s="26">
        <v>25</v>
      </c>
      <c r="E81" s="26">
        <v>0</v>
      </c>
      <c r="F81" s="26">
        <v>0</v>
      </c>
      <c r="G81" s="198">
        <v>62</v>
      </c>
      <c r="H81" s="198">
        <v>0</v>
      </c>
      <c r="I81" s="198">
        <v>208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234</v>
      </c>
      <c r="P81" s="198">
        <v>0</v>
      </c>
    </row>
    <row r="82" spans="1:16">
      <c r="A82" t="s">
        <v>124</v>
      </c>
      <c r="C82" s="26">
        <v>35</v>
      </c>
      <c r="D82" s="26">
        <v>25</v>
      </c>
      <c r="E82" s="26">
        <v>0</v>
      </c>
      <c r="F82" s="26">
        <v>0</v>
      </c>
      <c r="G82" s="198">
        <v>62</v>
      </c>
      <c r="H82" s="198">
        <v>0</v>
      </c>
      <c r="I82" s="198">
        <v>208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232</v>
      </c>
      <c r="P82" s="198">
        <v>0</v>
      </c>
    </row>
    <row r="83" spans="1:16">
      <c r="A83" t="s">
        <v>125</v>
      </c>
      <c r="C83" s="26">
        <v>35</v>
      </c>
      <c r="D83" s="26">
        <v>25</v>
      </c>
      <c r="E83" s="26">
        <v>0</v>
      </c>
      <c r="F83" s="26">
        <v>0</v>
      </c>
      <c r="G83" s="198">
        <v>62</v>
      </c>
      <c r="H83" s="198">
        <v>0</v>
      </c>
      <c r="I83" s="198">
        <v>208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185.54</v>
      </c>
      <c r="P83" s="198">
        <v>0</v>
      </c>
    </row>
    <row r="84" spans="1:16">
      <c r="A84" t="s">
        <v>126</v>
      </c>
      <c r="C84" s="26">
        <v>35</v>
      </c>
      <c r="D84" s="26">
        <v>25</v>
      </c>
      <c r="E84" s="26">
        <v>0</v>
      </c>
      <c r="F84" s="26">
        <v>0</v>
      </c>
      <c r="G84" s="198">
        <v>62</v>
      </c>
      <c r="H84" s="198">
        <v>0</v>
      </c>
      <c r="I84" s="198">
        <v>208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185.54</v>
      </c>
      <c r="P84" s="198">
        <v>0</v>
      </c>
    </row>
    <row r="85" spans="1:16">
      <c r="A85" t="s">
        <v>127</v>
      </c>
      <c r="C85" s="26">
        <v>35</v>
      </c>
      <c r="D85" s="26">
        <v>25</v>
      </c>
      <c r="E85" s="26">
        <v>0</v>
      </c>
      <c r="F85" s="26">
        <v>0</v>
      </c>
      <c r="G85" s="198">
        <v>62</v>
      </c>
      <c r="H85" s="198">
        <v>0</v>
      </c>
      <c r="I85" s="198">
        <v>208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190.08</v>
      </c>
      <c r="P85" s="198">
        <v>0</v>
      </c>
    </row>
    <row r="86" spans="1:16">
      <c r="A86" t="s">
        <v>128</v>
      </c>
      <c r="C86" s="26">
        <v>36</v>
      </c>
      <c r="D86" s="26">
        <v>25</v>
      </c>
      <c r="E86" s="26">
        <v>0</v>
      </c>
      <c r="F86" s="26">
        <v>0</v>
      </c>
      <c r="G86" s="198">
        <v>62</v>
      </c>
      <c r="H86" s="198">
        <v>0</v>
      </c>
      <c r="I86" s="198">
        <v>208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165.07</v>
      </c>
      <c r="P86" s="198">
        <v>0</v>
      </c>
    </row>
    <row r="87" spans="1:16">
      <c r="A87" t="s">
        <v>129</v>
      </c>
      <c r="C87" s="26">
        <v>36</v>
      </c>
      <c r="D87" s="26">
        <v>25</v>
      </c>
      <c r="E87" s="26">
        <v>0</v>
      </c>
      <c r="F87" s="26">
        <v>0</v>
      </c>
      <c r="G87" s="198">
        <v>62</v>
      </c>
      <c r="H87" s="198">
        <v>0</v>
      </c>
      <c r="I87" s="198">
        <v>208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204</v>
      </c>
      <c r="P87" s="198">
        <v>0</v>
      </c>
    </row>
    <row r="88" spans="1:16">
      <c r="A88" t="s">
        <v>130</v>
      </c>
      <c r="C88" s="26">
        <v>36</v>
      </c>
      <c r="D88" s="26">
        <v>25</v>
      </c>
      <c r="E88" s="26">
        <v>0</v>
      </c>
      <c r="F88" s="26">
        <v>0</v>
      </c>
      <c r="G88" s="198">
        <v>62</v>
      </c>
      <c r="H88" s="198">
        <v>0</v>
      </c>
      <c r="I88" s="198">
        <v>208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234</v>
      </c>
      <c r="P88" s="198">
        <v>0</v>
      </c>
    </row>
    <row r="89" spans="1:16">
      <c r="A89" t="s">
        <v>131</v>
      </c>
      <c r="C89" s="26">
        <v>36</v>
      </c>
      <c r="D89" s="26">
        <v>25</v>
      </c>
      <c r="E89" s="26">
        <v>0</v>
      </c>
      <c r="F89" s="26">
        <v>0</v>
      </c>
      <c r="G89" s="198">
        <v>62</v>
      </c>
      <c r="H89" s="198">
        <v>0</v>
      </c>
      <c r="I89" s="198">
        <v>208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290</v>
      </c>
      <c r="P89" s="198">
        <v>0</v>
      </c>
    </row>
    <row r="90" spans="1:16">
      <c r="A90" t="s">
        <v>132</v>
      </c>
      <c r="C90" s="26">
        <v>36</v>
      </c>
      <c r="D90" s="26">
        <v>25</v>
      </c>
      <c r="E90" s="26">
        <v>0</v>
      </c>
      <c r="F90" s="26">
        <v>0</v>
      </c>
      <c r="G90" s="198">
        <v>62</v>
      </c>
      <c r="H90" s="198">
        <v>0</v>
      </c>
      <c r="I90" s="198">
        <v>208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290</v>
      </c>
      <c r="P90" s="198">
        <v>0</v>
      </c>
    </row>
    <row r="91" spans="1:16">
      <c r="A91" t="s">
        <v>133</v>
      </c>
      <c r="C91" s="26">
        <v>36</v>
      </c>
      <c r="D91" s="26">
        <v>27</v>
      </c>
      <c r="E91" s="26">
        <v>0</v>
      </c>
      <c r="F91" s="26">
        <v>0</v>
      </c>
      <c r="G91" s="198">
        <v>62</v>
      </c>
      <c r="H91" s="198">
        <v>0</v>
      </c>
      <c r="I91" s="198">
        <v>208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290</v>
      </c>
      <c r="P91" s="198">
        <v>0</v>
      </c>
    </row>
    <row r="92" spans="1:16">
      <c r="A92" t="s">
        <v>134</v>
      </c>
      <c r="C92" s="26">
        <v>36</v>
      </c>
      <c r="D92" s="26">
        <v>27</v>
      </c>
      <c r="E92" s="26">
        <v>0</v>
      </c>
      <c r="F92" s="26">
        <v>0</v>
      </c>
      <c r="G92" s="198">
        <v>62</v>
      </c>
      <c r="H92" s="198">
        <v>0</v>
      </c>
      <c r="I92" s="198">
        <v>208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290</v>
      </c>
      <c r="P92" s="198">
        <v>0</v>
      </c>
    </row>
    <row r="93" spans="1:16">
      <c r="A93" t="s">
        <v>135</v>
      </c>
      <c r="C93" s="26">
        <v>36</v>
      </c>
      <c r="D93" s="26">
        <v>27</v>
      </c>
      <c r="E93" s="26">
        <v>0</v>
      </c>
      <c r="F93" s="26">
        <v>0</v>
      </c>
      <c r="G93" s="198">
        <v>62</v>
      </c>
      <c r="H93" s="198">
        <v>0</v>
      </c>
      <c r="I93" s="198">
        <v>208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290</v>
      </c>
      <c r="P93" s="198">
        <v>0</v>
      </c>
    </row>
    <row r="94" spans="1:16">
      <c r="A94" t="s">
        <v>136</v>
      </c>
      <c r="C94" s="26">
        <v>36</v>
      </c>
      <c r="D94" s="26">
        <v>27</v>
      </c>
      <c r="E94" s="26">
        <v>0</v>
      </c>
      <c r="F94" s="26">
        <v>0</v>
      </c>
      <c r="G94" s="198">
        <v>62</v>
      </c>
      <c r="H94" s="198">
        <v>0</v>
      </c>
      <c r="I94" s="198">
        <v>208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290</v>
      </c>
      <c r="P94" s="198">
        <v>0</v>
      </c>
    </row>
    <row r="95" spans="1:16">
      <c r="A95" t="s">
        <v>137</v>
      </c>
      <c r="C95" s="26">
        <v>36</v>
      </c>
      <c r="D95" s="26">
        <v>27</v>
      </c>
      <c r="E95" s="26">
        <v>0</v>
      </c>
      <c r="F95" s="26">
        <v>0</v>
      </c>
      <c r="G95" s="198">
        <v>62</v>
      </c>
      <c r="H95" s="198">
        <v>0</v>
      </c>
      <c r="I95" s="198">
        <v>208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290</v>
      </c>
      <c r="P95" s="198">
        <v>0</v>
      </c>
    </row>
    <row r="96" spans="1:16">
      <c r="A96" t="s">
        <v>138</v>
      </c>
      <c r="C96" s="26">
        <v>36</v>
      </c>
      <c r="D96" s="26">
        <v>27</v>
      </c>
      <c r="E96" s="26">
        <v>0</v>
      </c>
      <c r="F96" s="26">
        <v>0</v>
      </c>
      <c r="G96" s="198">
        <v>62</v>
      </c>
      <c r="H96" s="198">
        <v>0</v>
      </c>
      <c r="I96" s="198">
        <v>208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290</v>
      </c>
      <c r="P96" s="198">
        <v>0</v>
      </c>
    </row>
    <row r="97" spans="1:17">
      <c r="A97" t="s">
        <v>139</v>
      </c>
      <c r="C97" s="26">
        <v>36</v>
      </c>
      <c r="D97" s="26">
        <v>27</v>
      </c>
      <c r="E97" s="26">
        <v>0</v>
      </c>
      <c r="F97" s="26">
        <v>0</v>
      </c>
      <c r="G97" s="198">
        <v>62</v>
      </c>
      <c r="H97" s="198">
        <v>0</v>
      </c>
      <c r="I97" s="198">
        <v>208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290</v>
      </c>
      <c r="P97" s="198">
        <v>0</v>
      </c>
    </row>
    <row r="98" spans="1:17">
      <c r="A98" t="s">
        <v>140</v>
      </c>
      <c r="C98" s="26">
        <v>36</v>
      </c>
      <c r="D98" s="26">
        <v>27</v>
      </c>
      <c r="E98" s="26">
        <v>0</v>
      </c>
      <c r="F98" s="26">
        <v>0</v>
      </c>
      <c r="G98" s="198">
        <v>62</v>
      </c>
      <c r="H98" s="198">
        <v>0</v>
      </c>
      <c r="I98" s="198">
        <v>208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290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0.84130499999999997</v>
      </c>
      <c r="D99" s="156">
        <f t="shared" si="0"/>
        <v>0.129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7.0000000000000007E-2</v>
      </c>
      <c r="I99" s="156">
        <f t="shared" si="0"/>
        <v>2.7847499999999998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5.0105200000000005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3.69</v>
      </c>
      <c r="D3" s="198">
        <v>0</v>
      </c>
      <c r="E3" s="198">
        <v>0</v>
      </c>
      <c r="F3" s="198">
        <v>5.25</v>
      </c>
      <c r="G3" s="198">
        <v>0</v>
      </c>
      <c r="H3" s="198">
        <v>0</v>
      </c>
      <c r="I3" s="198">
        <v>0</v>
      </c>
      <c r="J3" s="198">
        <v>0</v>
      </c>
      <c r="K3" s="198">
        <v>18.14</v>
      </c>
      <c r="L3" s="198">
        <v>1.39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0.28999999999999998</v>
      </c>
      <c r="R3" s="198">
        <v>0.56999999999999995</v>
      </c>
      <c r="S3" s="198">
        <v>0.35</v>
      </c>
      <c r="T3" s="198">
        <v>0</v>
      </c>
      <c r="U3" s="198">
        <v>2.2000000000000002</v>
      </c>
      <c r="V3" s="198">
        <v>0.18</v>
      </c>
      <c r="W3" s="198">
        <v>0.71</v>
      </c>
      <c r="X3" s="198">
        <v>2.2999999999999998</v>
      </c>
      <c r="Y3" s="198">
        <v>0</v>
      </c>
      <c r="Z3" s="198">
        <v>5.52</v>
      </c>
      <c r="AA3" s="198">
        <v>1.0900000000000001</v>
      </c>
      <c r="AB3" s="198">
        <v>0</v>
      </c>
      <c r="AC3" s="198">
        <v>25.31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58.78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124.57</v>
      </c>
      <c r="AP3" s="198">
        <v>0</v>
      </c>
    </row>
    <row r="4" spans="1:42">
      <c r="A4" t="s">
        <v>46</v>
      </c>
      <c r="B4" s="198">
        <v>0</v>
      </c>
      <c r="C4" s="198">
        <v>3.69</v>
      </c>
      <c r="D4" s="198">
        <v>0</v>
      </c>
      <c r="E4" s="198">
        <v>0</v>
      </c>
      <c r="F4" s="198">
        <v>5.25</v>
      </c>
      <c r="G4" s="198">
        <v>0</v>
      </c>
      <c r="H4" s="198">
        <v>0</v>
      </c>
      <c r="I4" s="198">
        <v>0</v>
      </c>
      <c r="J4" s="198">
        <v>0</v>
      </c>
      <c r="K4" s="198">
        <v>18.14</v>
      </c>
      <c r="L4" s="198">
        <v>1.39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0.28999999999999998</v>
      </c>
      <c r="R4" s="198">
        <v>0.56999999999999995</v>
      </c>
      <c r="S4" s="198">
        <v>0.35</v>
      </c>
      <c r="T4" s="198">
        <v>0</v>
      </c>
      <c r="U4" s="198">
        <v>2.2000000000000002</v>
      </c>
      <c r="V4" s="198">
        <v>0.18</v>
      </c>
      <c r="W4" s="198">
        <v>0.71</v>
      </c>
      <c r="X4" s="198">
        <v>2.2999999999999998</v>
      </c>
      <c r="Y4" s="198">
        <v>0</v>
      </c>
      <c r="Z4" s="198">
        <v>5.52</v>
      </c>
      <c r="AA4" s="198">
        <v>1.0900000000000001</v>
      </c>
      <c r="AB4" s="198">
        <v>0</v>
      </c>
      <c r="AC4" s="198">
        <v>25.31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57.52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124.57</v>
      </c>
      <c r="AP4" s="198">
        <v>0</v>
      </c>
    </row>
    <row r="5" spans="1:42">
      <c r="A5" t="s">
        <v>47</v>
      </c>
      <c r="B5" s="198">
        <v>0</v>
      </c>
      <c r="C5" s="198">
        <v>3.69</v>
      </c>
      <c r="D5" s="198">
        <v>0</v>
      </c>
      <c r="E5" s="198">
        <v>0</v>
      </c>
      <c r="F5" s="198">
        <v>5.25</v>
      </c>
      <c r="G5" s="198">
        <v>0</v>
      </c>
      <c r="H5" s="198">
        <v>0</v>
      </c>
      <c r="I5" s="198">
        <v>0</v>
      </c>
      <c r="J5" s="198">
        <v>0</v>
      </c>
      <c r="K5" s="198">
        <v>18.14</v>
      </c>
      <c r="L5" s="198">
        <v>1.39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0.28999999999999998</v>
      </c>
      <c r="R5" s="198">
        <v>0.51</v>
      </c>
      <c r="S5" s="198">
        <v>0.35</v>
      </c>
      <c r="T5" s="198">
        <v>0</v>
      </c>
      <c r="U5" s="198">
        <v>2.2000000000000002</v>
      </c>
      <c r="V5" s="198">
        <v>0.18</v>
      </c>
      <c r="W5" s="198">
        <v>0.71</v>
      </c>
      <c r="X5" s="198">
        <v>2.2999999999999998</v>
      </c>
      <c r="Y5" s="198">
        <v>0</v>
      </c>
      <c r="Z5" s="198">
        <v>5.52</v>
      </c>
      <c r="AA5" s="198">
        <v>1.0900000000000001</v>
      </c>
      <c r="AB5" s="198">
        <v>0</v>
      </c>
      <c r="AC5" s="198">
        <v>25.31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55.95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104.23</v>
      </c>
      <c r="AP5" s="198">
        <v>0</v>
      </c>
    </row>
    <row r="6" spans="1:42">
      <c r="A6" t="s">
        <v>48</v>
      </c>
      <c r="B6" s="198">
        <v>0</v>
      </c>
      <c r="C6" s="198">
        <v>3.69</v>
      </c>
      <c r="D6" s="198">
        <v>0</v>
      </c>
      <c r="E6" s="198">
        <v>0</v>
      </c>
      <c r="F6" s="198">
        <v>5.25</v>
      </c>
      <c r="G6" s="198">
        <v>0</v>
      </c>
      <c r="H6" s="198">
        <v>0</v>
      </c>
      <c r="I6" s="198">
        <v>0</v>
      </c>
      <c r="J6" s="198">
        <v>0</v>
      </c>
      <c r="K6" s="198">
        <v>18.14</v>
      </c>
      <c r="L6" s="198">
        <v>1.39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0.28999999999999998</v>
      </c>
      <c r="R6" s="198">
        <v>0.51</v>
      </c>
      <c r="S6" s="198">
        <v>0.35</v>
      </c>
      <c r="T6" s="198">
        <v>0</v>
      </c>
      <c r="U6" s="198">
        <v>2.2000000000000002</v>
      </c>
      <c r="V6" s="198">
        <v>0.18</v>
      </c>
      <c r="W6" s="198">
        <v>0.71</v>
      </c>
      <c r="X6" s="198">
        <v>2.2999999999999998</v>
      </c>
      <c r="Y6" s="198">
        <v>0</v>
      </c>
      <c r="Z6" s="198">
        <v>5.52</v>
      </c>
      <c r="AA6" s="198">
        <v>1.0900000000000001</v>
      </c>
      <c r="AB6" s="198">
        <v>0</v>
      </c>
      <c r="AC6" s="198">
        <v>25.31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55.95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112.14</v>
      </c>
      <c r="AP6" s="198">
        <v>0</v>
      </c>
    </row>
    <row r="7" spans="1:42">
      <c r="A7" t="s">
        <v>49</v>
      </c>
      <c r="B7" s="198">
        <v>0</v>
      </c>
      <c r="C7" s="198">
        <v>3.69</v>
      </c>
      <c r="D7" s="198">
        <v>0</v>
      </c>
      <c r="E7" s="198">
        <v>0</v>
      </c>
      <c r="F7" s="198">
        <v>5.25</v>
      </c>
      <c r="G7" s="198">
        <v>0</v>
      </c>
      <c r="H7" s="198">
        <v>0</v>
      </c>
      <c r="I7" s="198">
        <v>0</v>
      </c>
      <c r="J7" s="198">
        <v>0</v>
      </c>
      <c r="K7" s="198">
        <v>18.14</v>
      </c>
      <c r="L7" s="198">
        <v>1.39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0.28999999999999998</v>
      </c>
      <c r="R7" s="198">
        <v>0.51</v>
      </c>
      <c r="S7" s="198">
        <v>0.35</v>
      </c>
      <c r="T7" s="198">
        <v>0</v>
      </c>
      <c r="U7" s="198">
        <v>2.2000000000000002</v>
      </c>
      <c r="V7" s="198">
        <v>0.18</v>
      </c>
      <c r="W7" s="198">
        <v>0.71</v>
      </c>
      <c r="X7" s="198">
        <v>2.2999999999999998</v>
      </c>
      <c r="Y7" s="198">
        <v>0</v>
      </c>
      <c r="Z7" s="198">
        <v>5.52</v>
      </c>
      <c r="AA7" s="198">
        <v>1.0900000000000001</v>
      </c>
      <c r="AB7" s="198">
        <v>0</v>
      </c>
      <c r="AC7" s="198">
        <v>25.31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59.27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127.41</v>
      </c>
      <c r="AP7" s="198">
        <v>0</v>
      </c>
    </row>
    <row r="8" spans="1:42">
      <c r="A8" t="s">
        <v>50</v>
      </c>
      <c r="B8" s="198">
        <v>0</v>
      </c>
      <c r="C8" s="198">
        <v>3.69</v>
      </c>
      <c r="D8" s="198">
        <v>0</v>
      </c>
      <c r="E8" s="198">
        <v>0</v>
      </c>
      <c r="F8" s="198">
        <v>5.25</v>
      </c>
      <c r="G8" s="198">
        <v>0</v>
      </c>
      <c r="H8" s="198">
        <v>0</v>
      </c>
      <c r="I8" s="198">
        <v>0</v>
      </c>
      <c r="J8" s="198">
        <v>0</v>
      </c>
      <c r="K8" s="198">
        <v>18.14</v>
      </c>
      <c r="L8" s="198">
        <v>1.39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0.28999999999999998</v>
      </c>
      <c r="R8" s="198">
        <v>0.51</v>
      </c>
      <c r="S8" s="198">
        <v>0.35</v>
      </c>
      <c r="T8" s="198">
        <v>0</v>
      </c>
      <c r="U8" s="198">
        <v>2.2000000000000002</v>
      </c>
      <c r="V8" s="198">
        <v>0.18</v>
      </c>
      <c r="W8" s="198">
        <v>0.71</v>
      </c>
      <c r="X8" s="198">
        <v>2.2999999999999998</v>
      </c>
      <c r="Y8" s="198">
        <v>0</v>
      </c>
      <c r="Z8" s="198">
        <v>5.52</v>
      </c>
      <c r="AA8" s="198">
        <v>1.0900000000000001</v>
      </c>
      <c r="AB8" s="198">
        <v>0</v>
      </c>
      <c r="AC8" s="198">
        <v>25.31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58.21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122.04</v>
      </c>
      <c r="AP8" s="198">
        <v>0</v>
      </c>
    </row>
    <row r="9" spans="1:42">
      <c r="A9" t="s">
        <v>51</v>
      </c>
      <c r="B9" s="198">
        <v>0</v>
      </c>
      <c r="C9" s="198">
        <v>3.69</v>
      </c>
      <c r="D9" s="198">
        <v>0</v>
      </c>
      <c r="E9" s="198">
        <v>0</v>
      </c>
      <c r="F9" s="198">
        <v>5.25</v>
      </c>
      <c r="G9" s="198">
        <v>0</v>
      </c>
      <c r="H9" s="198">
        <v>0</v>
      </c>
      <c r="I9" s="198">
        <v>0</v>
      </c>
      <c r="J9" s="198">
        <v>0</v>
      </c>
      <c r="K9" s="198">
        <v>18.14</v>
      </c>
      <c r="L9" s="198">
        <v>1.39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0.28999999999999998</v>
      </c>
      <c r="R9" s="198">
        <v>0.51</v>
      </c>
      <c r="S9" s="198">
        <v>0.35</v>
      </c>
      <c r="T9" s="198">
        <v>0</v>
      </c>
      <c r="U9" s="198">
        <v>2.2000000000000002</v>
      </c>
      <c r="V9" s="198">
        <v>0.18</v>
      </c>
      <c r="W9" s="198">
        <v>0.71</v>
      </c>
      <c r="X9" s="198">
        <v>2.2999999999999998</v>
      </c>
      <c r="Y9" s="198">
        <v>0</v>
      </c>
      <c r="Z9" s="198">
        <v>5.52</v>
      </c>
      <c r="AA9" s="198">
        <v>1.0900000000000001</v>
      </c>
      <c r="AB9" s="198">
        <v>0</v>
      </c>
      <c r="AC9" s="198">
        <v>25.31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58.42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122.04</v>
      </c>
      <c r="AP9" s="198">
        <v>0</v>
      </c>
    </row>
    <row r="10" spans="1:42">
      <c r="A10" t="s">
        <v>52</v>
      </c>
      <c r="B10" s="198">
        <v>0</v>
      </c>
      <c r="C10" s="198">
        <v>3.69</v>
      </c>
      <c r="D10" s="198">
        <v>0</v>
      </c>
      <c r="E10" s="198">
        <v>0</v>
      </c>
      <c r="F10" s="198">
        <v>5.25</v>
      </c>
      <c r="G10" s="198">
        <v>0</v>
      </c>
      <c r="H10" s="198">
        <v>0</v>
      </c>
      <c r="I10" s="198">
        <v>0</v>
      </c>
      <c r="J10" s="198">
        <v>0</v>
      </c>
      <c r="K10" s="198">
        <v>18.14</v>
      </c>
      <c r="L10" s="198">
        <v>1.39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0.28999999999999998</v>
      </c>
      <c r="R10" s="198">
        <v>0.51</v>
      </c>
      <c r="S10" s="198">
        <v>0.35</v>
      </c>
      <c r="T10" s="198">
        <v>0</v>
      </c>
      <c r="U10" s="198">
        <v>2.2000000000000002</v>
      </c>
      <c r="V10" s="198">
        <v>0.18</v>
      </c>
      <c r="W10" s="198">
        <v>0.71</v>
      </c>
      <c r="X10" s="198">
        <v>2.2999999999999998</v>
      </c>
      <c r="Y10" s="198">
        <v>0</v>
      </c>
      <c r="Z10" s="198">
        <v>5.52</v>
      </c>
      <c r="AA10" s="198">
        <v>1.0900000000000001</v>
      </c>
      <c r="AB10" s="198">
        <v>0</v>
      </c>
      <c r="AC10" s="198">
        <v>25.31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58.42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122.04</v>
      </c>
      <c r="AP10" s="198">
        <v>0</v>
      </c>
    </row>
    <row r="11" spans="1:42">
      <c r="A11" t="s">
        <v>53</v>
      </c>
      <c r="B11" s="198">
        <v>0</v>
      </c>
      <c r="C11" s="198">
        <v>3.69</v>
      </c>
      <c r="D11" s="198">
        <v>0</v>
      </c>
      <c r="E11" s="198">
        <v>0</v>
      </c>
      <c r="F11" s="198">
        <v>5.25</v>
      </c>
      <c r="G11" s="198">
        <v>0</v>
      </c>
      <c r="H11" s="198">
        <v>0</v>
      </c>
      <c r="I11" s="198">
        <v>0</v>
      </c>
      <c r="J11" s="198">
        <v>0</v>
      </c>
      <c r="K11" s="198">
        <v>18.14</v>
      </c>
      <c r="L11" s="198">
        <v>1.39</v>
      </c>
      <c r="M11" s="198">
        <v>2.2599999999999998</v>
      </c>
      <c r="N11" s="198">
        <v>1.84</v>
      </c>
      <c r="O11" s="198">
        <v>2.6</v>
      </c>
      <c r="P11" s="198">
        <v>0.88</v>
      </c>
      <c r="Q11" s="198">
        <v>0.28999999999999998</v>
      </c>
      <c r="R11" s="198">
        <v>0.51</v>
      </c>
      <c r="S11" s="198">
        <v>0.35</v>
      </c>
      <c r="T11" s="198">
        <v>0</v>
      </c>
      <c r="U11" s="198">
        <v>2.2000000000000002</v>
      </c>
      <c r="V11" s="198">
        <v>0.18</v>
      </c>
      <c r="W11" s="198">
        <v>0.72</v>
      </c>
      <c r="X11" s="198">
        <v>2.2999999999999998</v>
      </c>
      <c r="Y11" s="198">
        <v>0</v>
      </c>
      <c r="Z11" s="198">
        <v>5.52</v>
      </c>
      <c r="AA11" s="198">
        <v>1.0900000000000001</v>
      </c>
      <c r="AB11" s="198">
        <v>0</v>
      </c>
      <c r="AC11" s="198">
        <v>25.31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58.42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106.72</v>
      </c>
      <c r="AP11" s="198">
        <v>0</v>
      </c>
    </row>
    <row r="12" spans="1:42">
      <c r="A12" t="s">
        <v>54</v>
      </c>
      <c r="B12" s="198">
        <v>0</v>
      </c>
      <c r="C12" s="198">
        <v>3.69</v>
      </c>
      <c r="D12" s="198">
        <v>0</v>
      </c>
      <c r="E12" s="198">
        <v>0</v>
      </c>
      <c r="F12" s="198">
        <v>5.25</v>
      </c>
      <c r="G12" s="198">
        <v>0</v>
      </c>
      <c r="H12" s="198">
        <v>0</v>
      </c>
      <c r="I12" s="198">
        <v>0</v>
      </c>
      <c r="J12" s="198">
        <v>0</v>
      </c>
      <c r="K12" s="198">
        <v>18.14</v>
      </c>
      <c r="L12" s="198">
        <v>1.39</v>
      </c>
      <c r="M12" s="198">
        <v>2.2599999999999998</v>
      </c>
      <c r="N12" s="198">
        <v>1.84</v>
      </c>
      <c r="O12" s="198">
        <v>2.6</v>
      </c>
      <c r="P12" s="198">
        <v>0.88</v>
      </c>
      <c r="Q12" s="198">
        <v>0.28999999999999998</v>
      </c>
      <c r="R12" s="198">
        <v>0.51</v>
      </c>
      <c r="S12" s="198">
        <v>0.35</v>
      </c>
      <c r="T12" s="198">
        <v>0</v>
      </c>
      <c r="U12" s="198">
        <v>2.2000000000000002</v>
      </c>
      <c r="V12" s="198">
        <v>0.18</v>
      </c>
      <c r="W12" s="198">
        <v>0.72</v>
      </c>
      <c r="X12" s="198">
        <v>2.2999999999999998</v>
      </c>
      <c r="Y12" s="198">
        <v>0</v>
      </c>
      <c r="Z12" s="198">
        <v>5.52</v>
      </c>
      <c r="AA12" s="198">
        <v>1.0900000000000001</v>
      </c>
      <c r="AB12" s="198">
        <v>0</v>
      </c>
      <c r="AC12" s="198">
        <v>25.31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58.42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106.72</v>
      </c>
      <c r="AP12" s="198">
        <v>0</v>
      </c>
    </row>
    <row r="13" spans="1:42">
      <c r="A13" t="s">
        <v>55</v>
      </c>
      <c r="B13" s="198">
        <v>0</v>
      </c>
      <c r="C13" s="198">
        <v>3.69</v>
      </c>
      <c r="D13" s="198">
        <v>0</v>
      </c>
      <c r="E13" s="198">
        <v>0</v>
      </c>
      <c r="F13" s="198">
        <v>5.25</v>
      </c>
      <c r="G13" s="198">
        <v>0</v>
      </c>
      <c r="H13" s="198">
        <v>0</v>
      </c>
      <c r="I13" s="198">
        <v>0</v>
      </c>
      <c r="J13" s="198">
        <v>0</v>
      </c>
      <c r="K13" s="198">
        <v>18.14</v>
      </c>
      <c r="L13" s="198">
        <v>1.39</v>
      </c>
      <c r="M13" s="198">
        <v>2.2599999999999998</v>
      </c>
      <c r="N13" s="198">
        <v>1.84</v>
      </c>
      <c r="O13" s="198">
        <v>2.6</v>
      </c>
      <c r="P13" s="198">
        <v>0.88</v>
      </c>
      <c r="Q13" s="198">
        <v>0.28999999999999998</v>
      </c>
      <c r="R13" s="198">
        <v>0.51</v>
      </c>
      <c r="S13" s="198">
        <v>0.35</v>
      </c>
      <c r="T13" s="198">
        <v>0</v>
      </c>
      <c r="U13" s="198">
        <v>2.2000000000000002</v>
      </c>
      <c r="V13" s="198">
        <v>0.18</v>
      </c>
      <c r="W13" s="198">
        <v>0.72</v>
      </c>
      <c r="X13" s="198">
        <v>2.2999999999999998</v>
      </c>
      <c r="Y13" s="198">
        <v>0</v>
      </c>
      <c r="Z13" s="198">
        <v>5.52</v>
      </c>
      <c r="AA13" s="198">
        <v>1.0900000000000001</v>
      </c>
      <c r="AB13" s="198">
        <v>0</v>
      </c>
      <c r="AC13" s="198">
        <v>25.31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58.77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113.33</v>
      </c>
      <c r="AP13" s="198">
        <v>0</v>
      </c>
    </row>
    <row r="14" spans="1:42">
      <c r="A14" t="s">
        <v>56</v>
      </c>
      <c r="B14" s="198">
        <v>0</v>
      </c>
      <c r="C14" s="198">
        <v>3.69</v>
      </c>
      <c r="D14" s="198">
        <v>0</v>
      </c>
      <c r="E14" s="198">
        <v>0</v>
      </c>
      <c r="F14" s="198">
        <v>5.25</v>
      </c>
      <c r="G14" s="198">
        <v>0</v>
      </c>
      <c r="H14" s="198">
        <v>0</v>
      </c>
      <c r="I14" s="198">
        <v>0</v>
      </c>
      <c r="J14" s="198">
        <v>0</v>
      </c>
      <c r="K14" s="198">
        <v>18.14</v>
      </c>
      <c r="L14" s="198">
        <v>1.39</v>
      </c>
      <c r="M14" s="198">
        <v>2.2599999999999998</v>
      </c>
      <c r="N14" s="198">
        <v>1.84</v>
      </c>
      <c r="O14" s="198">
        <v>2.6</v>
      </c>
      <c r="P14" s="198">
        <v>0.88</v>
      </c>
      <c r="Q14" s="198">
        <v>0.28999999999999998</v>
      </c>
      <c r="R14" s="198">
        <v>0.51</v>
      </c>
      <c r="S14" s="198">
        <v>0.35</v>
      </c>
      <c r="T14" s="198">
        <v>0</v>
      </c>
      <c r="U14" s="198">
        <v>2.2000000000000002</v>
      </c>
      <c r="V14" s="198">
        <v>0.18</v>
      </c>
      <c r="W14" s="198">
        <v>0.72</v>
      </c>
      <c r="X14" s="198">
        <v>2.2999999999999998</v>
      </c>
      <c r="Y14" s="198">
        <v>0</v>
      </c>
      <c r="Z14" s="198">
        <v>5.52</v>
      </c>
      <c r="AA14" s="198">
        <v>1.0900000000000001</v>
      </c>
      <c r="AB14" s="198">
        <v>0</v>
      </c>
      <c r="AC14" s="198">
        <v>25.31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58.42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106.72</v>
      </c>
      <c r="AP14" s="198">
        <v>0</v>
      </c>
    </row>
    <row r="15" spans="1:42">
      <c r="A15" t="s">
        <v>57</v>
      </c>
      <c r="B15" s="198">
        <v>0</v>
      </c>
      <c r="C15" s="198">
        <v>3.69</v>
      </c>
      <c r="D15" s="198">
        <v>0</v>
      </c>
      <c r="E15" s="198">
        <v>0</v>
      </c>
      <c r="F15" s="198">
        <v>5.25</v>
      </c>
      <c r="G15" s="198">
        <v>0</v>
      </c>
      <c r="H15" s="198">
        <v>0</v>
      </c>
      <c r="I15" s="198">
        <v>0</v>
      </c>
      <c r="J15" s="198">
        <v>0</v>
      </c>
      <c r="K15" s="198">
        <v>18.14</v>
      </c>
      <c r="L15" s="198">
        <v>1.39</v>
      </c>
      <c r="M15" s="198">
        <v>2.2599999999999998</v>
      </c>
      <c r="N15" s="198">
        <v>1.84</v>
      </c>
      <c r="O15" s="198">
        <v>2.6</v>
      </c>
      <c r="P15" s="198">
        <v>0.88</v>
      </c>
      <c r="Q15" s="198">
        <v>0.28999999999999998</v>
      </c>
      <c r="R15" s="198">
        <v>0.51</v>
      </c>
      <c r="S15" s="198">
        <v>0.35</v>
      </c>
      <c r="T15" s="198">
        <v>0</v>
      </c>
      <c r="U15" s="198">
        <v>2.2000000000000002</v>
      </c>
      <c r="V15" s="198">
        <v>0.18</v>
      </c>
      <c r="W15" s="198">
        <v>0.72</v>
      </c>
      <c r="X15" s="198">
        <v>2.2999999999999998</v>
      </c>
      <c r="Y15" s="198">
        <v>0</v>
      </c>
      <c r="Z15" s="198">
        <v>5.52</v>
      </c>
      <c r="AA15" s="198">
        <v>1.0900000000000001</v>
      </c>
      <c r="AB15" s="198">
        <v>0</v>
      </c>
      <c r="AC15" s="198">
        <v>25.31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106.72</v>
      </c>
      <c r="AP15" s="198">
        <v>0</v>
      </c>
    </row>
    <row r="16" spans="1:42">
      <c r="A16" t="s">
        <v>58</v>
      </c>
      <c r="B16" s="198">
        <v>0</v>
      </c>
      <c r="C16" s="198">
        <v>3.69</v>
      </c>
      <c r="D16" s="198">
        <v>0</v>
      </c>
      <c r="E16" s="198">
        <v>0</v>
      </c>
      <c r="F16" s="198">
        <v>5.25</v>
      </c>
      <c r="G16" s="198">
        <v>0</v>
      </c>
      <c r="H16" s="198">
        <v>0</v>
      </c>
      <c r="I16" s="198">
        <v>0</v>
      </c>
      <c r="J16" s="198">
        <v>0</v>
      </c>
      <c r="K16" s="198">
        <v>18.14</v>
      </c>
      <c r="L16" s="198">
        <v>1.39</v>
      </c>
      <c r="M16" s="198">
        <v>2.2599999999999998</v>
      </c>
      <c r="N16" s="198">
        <v>1.84</v>
      </c>
      <c r="O16" s="198">
        <v>2.6</v>
      </c>
      <c r="P16" s="198">
        <v>0.88</v>
      </c>
      <c r="Q16" s="198">
        <v>0.28999999999999998</v>
      </c>
      <c r="R16" s="198">
        <v>0.51</v>
      </c>
      <c r="S16" s="198">
        <v>0.35</v>
      </c>
      <c r="T16" s="198">
        <v>0</v>
      </c>
      <c r="U16" s="198">
        <v>2.2000000000000002</v>
      </c>
      <c r="V16" s="198">
        <v>0.18</v>
      </c>
      <c r="W16" s="198">
        <v>0.72</v>
      </c>
      <c r="X16" s="198">
        <v>2.2999999999999998</v>
      </c>
      <c r="Y16" s="198">
        <v>0</v>
      </c>
      <c r="Z16" s="198">
        <v>5.52</v>
      </c>
      <c r="AA16" s="198">
        <v>1.0900000000000001</v>
      </c>
      <c r="AB16" s="198">
        <v>0</v>
      </c>
      <c r="AC16" s="198">
        <v>25.31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58.42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106.72</v>
      </c>
      <c r="AP16" s="198">
        <v>0</v>
      </c>
    </row>
    <row r="17" spans="1:42">
      <c r="A17" t="s">
        <v>59</v>
      </c>
      <c r="B17" s="198">
        <v>0</v>
      </c>
      <c r="C17" s="198">
        <v>3.69</v>
      </c>
      <c r="D17" s="198">
        <v>0</v>
      </c>
      <c r="E17" s="198">
        <v>0</v>
      </c>
      <c r="F17" s="198">
        <v>5.25</v>
      </c>
      <c r="G17" s="198">
        <v>0</v>
      </c>
      <c r="H17" s="198">
        <v>0</v>
      </c>
      <c r="I17" s="198">
        <v>0</v>
      </c>
      <c r="J17" s="198">
        <v>0</v>
      </c>
      <c r="K17" s="198">
        <v>18.14</v>
      </c>
      <c r="L17" s="198">
        <v>1.39</v>
      </c>
      <c r="M17" s="198">
        <v>2.2599999999999998</v>
      </c>
      <c r="N17" s="198">
        <v>1.84</v>
      </c>
      <c r="O17" s="198">
        <v>2.6</v>
      </c>
      <c r="P17" s="198">
        <v>0.88</v>
      </c>
      <c r="Q17" s="198">
        <v>0.28999999999999998</v>
      </c>
      <c r="R17" s="198">
        <v>0.51</v>
      </c>
      <c r="S17" s="198">
        <v>0.35</v>
      </c>
      <c r="T17" s="198">
        <v>0</v>
      </c>
      <c r="U17" s="198">
        <v>2.2000000000000002</v>
      </c>
      <c r="V17" s="198">
        <v>0.18</v>
      </c>
      <c r="W17" s="198">
        <v>0.72</v>
      </c>
      <c r="X17" s="198">
        <v>2.2999999999999998</v>
      </c>
      <c r="Y17" s="198">
        <v>0</v>
      </c>
      <c r="Z17" s="198">
        <v>5.52</v>
      </c>
      <c r="AA17" s="198">
        <v>1.0900000000000001</v>
      </c>
      <c r="AB17" s="198">
        <v>0</v>
      </c>
      <c r="AC17" s="198">
        <v>25.31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58.42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188.85</v>
      </c>
      <c r="AP17" s="198">
        <v>0</v>
      </c>
    </row>
    <row r="18" spans="1:42">
      <c r="A18" t="s">
        <v>60</v>
      </c>
      <c r="B18" s="198">
        <v>0</v>
      </c>
      <c r="C18" s="198">
        <v>3.69</v>
      </c>
      <c r="D18" s="198">
        <v>0</v>
      </c>
      <c r="E18" s="198">
        <v>0</v>
      </c>
      <c r="F18" s="198">
        <v>5.25</v>
      </c>
      <c r="G18" s="198">
        <v>0</v>
      </c>
      <c r="H18" s="198">
        <v>0</v>
      </c>
      <c r="I18" s="198">
        <v>0</v>
      </c>
      <c r="J18" s="198">
        <v>0</v>
      </c>
      <c r="K18" s="198">
        <v>18.14</v>
      </c>
      <c r="L18" s="198">
        <v>1.39</v>
      </c>
      <c r="M18" s="198">
        <v>2.2599999999999998</v>
      </c>
      <c r="N18" s="198">
        <v>1.84</v>
      </c>
      <c r="O18" s="198">
        <v>2.6</v>
      </c>
      <c r="P18" s="198">
        <v>0.88</v>
      </c>
      <c r="Q18" s="198">
        <v>0.28999999999999998</v>
      </c>
      <c r="R18" s="198">
        <v>0.51</v>
      </c>
      <c r="S18" s="198">
        <v>0.35</v>
      </c>
      <c r="T18" s="198">
        <v>0</v>
      </c>
      <c r="U18" s="198">
        <v>2.2000000000000002</v>
      </c>
      <c r="V18" s="198">
        <v>0.18</v>
      </c>
      <c r="W18" s="198">
        <v>0.72</v>
      </c>
      <c r="X18" s="198">
        <v>2.2999999999999998</v>
      </c>
      <c r="Y18" s="198">
        <v>0</v>
      </c>
      <c r="Z18" s="198">
        <v>5.52</v>
      </c>
      <c r="AA18" s="198">
        <v>1.0900000000000001</v>
      </c>
      <c r="AB18" s="198">
        <v>0</v>
      </c>
      <c r="AC18" s="198">
        <v>25.31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58.42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238.85</v>
      </c>
      <c r="AP18" s="198">
        <v>0</v>
      </c>
    </row>
    <row r="19" spans="1:42">
      <c r="A19" t="s">
        <v>61</v>
      </c>
      <c r="B19" s="198">
        <v>0</v>
      </c>
      <c r="C19" s="198">
        <v>3.69</v>
      </c>
      <c r="D19" s="198">
        <v>0</v>
      </c>
      <c r="E19" s="198">
        <v>0</v>
      </c>
      <c r="F19" s="198">
        <v>5.25</v>
      </c>
      <c r="G19" s="198">
        <v>0</v>
      </c>
      <c r="H19" s="198">
        <v>0</v>
      </c>
      <c r="I19" s="198">
        <v>0</v>
      </c>
      <c r="J19" s="198">
        <v>0</v>
      </c>
      <c r="K19" s="198">
        <v>18.14</v>
      </c>
      <c r="L19" s="198">
        <v>1.39</v>
      </c>
      <c r="M19" s="198">
        <v>2.2599999999999998</v>
      </c>
      <c r="N19" s="198">
        <v>1.84</v>
      </c>
      <c r="O19" s="198">
        <v>2.6</v>
      </c>
      <c r="P19" s="198">
        <v>0.88</v>
      </c>
      <c r="Q19" s="198">
        <v>0.28999999999999998</v>
      </c>
      <c r="R19" s="198">
        <v>0.51</v>
      </c>
      <c r="S19" s="198">
        <v>0.35</v>
      </c>
      <c r="T19" s="198">
        <v>0</v>
      </c>
      <c r="U19" s="198">
        <v>2.2000000000000002</v>
      </c>
      <c r="V19" s="198">
        <v>0.18</v>
      </c>
      <c r="W19" s="198">
        <v>0.72</v>
      </c>
      <c r="X19" s="198">
        <v>2.2999999999999998</v>
      </c>
      <c r="Y19" s="198">
        <v>0</v>
      </c>
      <c r="Z19" s="198">
        <v>5.52</v>
      </c>
      <c r="AA19" s="198">
        <v>1.0900000000000001</v>
      </c>
      <c r="AB19" s="198">
        <v>0</v>
      </c>
      <c r="AC19" s="198">
        <v>25.05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56.04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2.77</v>
      </c>
      <c r="D20" s="198">
        <v>0</v>
      </c>
      <c r="E20" s="198">
        <v>0</v>
      </c>
      <c r="F20" s="198">
        <v>5.25</v>
      </c>
      <c r="G20" s="198">
        <v>0</v>
      </c>
      <c r="H20" s="198">
        <v>0</v>
      </c>
      <c r="I20" s="198">
        <v>0</v>
      </c>
      <c r="J20" s="198">
        <v>0</v>
      </c>
      <c r="K20" s="198">
        <v>18.14</v>
      </c>
      <c r="L20" s="198">
        <v>1.39</v>
      </c>
      <c r="M20" s="198">
        <v>2.2599999999999998</v>
      </c>
      <c r="N20" s="198">
        <v>1.84</v>
      </c>
      <c r="O20" s="198">
        <v>2.6</v>
      </c>
      <c r="P20" s="198">
        <v>0.88</v>
      </c>
      <c r="Q20" s="198">
        <v>0.28999999999999998</v>
      </c>
      <c r="R20" s="198">
        <v>0.51</v>
      </c>
      <c r="S20" s="198">
        <v>0.35</v>
      </c>
      <c r="T20" s="198">
        <v>0</v>
      </c>
      <c r="U20" s="198">
        <v>2.2000000000000002</v>
      </c>
      <c r="V20" s="198">
        <v>0.18</v>
      </c>
      <c r="W20" s="198">
        <v>0.72</v>
      </c>
      <c r="X20" s="198">
        <v>2.2999999999999998</v>
      </c>
      <c r="Y20" s="198">
        <v>0</v>
      </c>
      <c r="Z20" s="198">
        <v>5.52</v>
      </c>
      <c r="AA20" s="198">
        <v>1.0900000000000001</v>
      </c>
      <c r="AB20" s="198">
        <v>0</v>
      </c>
      <c r="AC20" s="198">
        <v>25.05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55.67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230.85</v>
      </c>
      <c r="AP20" s="198">
        <v>0</v>
      </c>
    </row>
    <row r="21" spans="1:42">
      <c r="A21" t="s">
        <v>63</v>
      </c>
      <c r="B21" s="198">
        <v>0</v>
      </c>
      <c r="C21" s="198">
        <v>1.84</v>
      </c>
      <c r="D21" s="198">
        <v>0</v>
      </c>
      <c r="E21" s="198">
        <v>0</v>
      </c>
      <c r="F21" s="198">
        <v>5.25</v>
      </c>
      <c r="G21" s="198">
        <v>0</v>
      </c>
      <c r="H21" s="198">
        <v>0</v>
      </c>
      <c r="I21" s="198">
        <v>0</v>
      </c>
      <c r="J21" s="198">
        <v>0</v>
      </c>
      <c r="K21" s="198">
        <v>18.14</v>
      </c>
      <c r="L21" s="198">
        <v>1.39</v>
      </c>
      <c r="M21" s="198">
        <v>2.2599999999999998</v>
      </c>
      <c r="N21" s="198">
        <v>1.84</v>
      </c>
      <c r="O21" s="198">
        <v>2.6</v>
      </c>
      <c r="P21" s="198">
        <v>0.88</v>
      </c>
      <c r="Q21" s="198">
        <v>0.28999999999999998</v>
      </c>
      <c r="R21" s="198">
        <v>0.51</v>
      </c>
      <c r="S21" s="198">
        <v>0.35</v>
      </c>
      <c r="T21" s="198">
        <v>0</v>
      </c>
      <c r="U21" s="198">
        <v>2.2000000000000002</v>
      </c>
      <c r="V21" s="198">
        <v>0.18</v>
      </c>
      <c r="W21" s="198">
        <v>0.72</v>
      </c>
      <c r="X21" s="198">
        <v>2.2999999999999998</v>
      </c>
      <c r="Y21" s="198">
        <v>0</v>
      </c>
      <c r="Z21" s="198">
        <v>5.52</v>
      </c>
      <c r="AA21" s="198">
        <v>1.0900000000000001</v>
      </c>
      <c r="AB21" s="198">
        <v>0</v>
      </c>
      <c r="AC21" s="198">
        <v>25.05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54.12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224.85</v>
      </c>
      <c r="AP21" s="198">
        <v>0</v>
      </c>
    </row>
    <row r="22" spans="1:42">
      <c r="A22" t="s">
        <v>64</v>
      </c>
      <c r="B22" s="198">
        <v>0</v>
      </c>
      <c r="C22" s="198">
        <v>1.84</v>
      </c>
      <c r="D22" s="198">
        <v>0</v>
      </c>
      <c r="E22" s="198">
        <v>0</v>
      </c>
      <c r="F22" s="198">
        <v>5.25</v>
      </c>
      <c r="G22" s="198">
        <v>0</v>
      </c>
      <c r="H22" s="198">
        <v>0</v>
      </c>
      <c r="I22" s="198">
        <v>0</v>
      </c>
      <c r="J22" s="198">
        <v>0</v>
      </c>
      <c r="K22" s="198">
        <v>18.14</v>
      </c>
      <c r="L22" s="198">
        <v>1.39</v>
      </c>
      <c r="M22" s="198">
        <v>2.2599999999999998</v>
      </c>
      <c r="N22" s="198">
        <v>1.84</v>
      </c>
      <c r="O22" s="198">
        <v>2.6</v>
      </c>
      <c r="P22" s="198">
        <v>0.88</v>
      </c>
      <c r="Q22" s="198">
        <v>0.28999999999999998</v>
      </c>
      <c r="R22" s="198">
        <v>0.51</v>
      </c>
      <c r="S22" s="198">
        <v>0.35</v>
      </c>
      <c r="T22" s="198">
        <v>0</v>
      </c>
      <c r="U22" s="198">
        <v>2.2000000000000002</v>
      </c>
      <c r="V22" s="198">
        <v>0.18</v>
      </c>
      <c r="W22" s="198">
        <v>0.72</v>
      </c>
      <c r="X22" s="198">
        <v>2.2999999999999998</v>
      </c>
      <c r="Y22" s="198">
        <v>0</v>
      </c>
      <c r="Z22" s="198">
        <v>5.52</v>
      </c>
      <c r="AA22" s="198">
        <v>1.0900000000000001</v>
      </c>
      <c r="AB22" s="198">
        <v>0</v>
      </c>
      <c r="AC22" s="198">
        <v>25.05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55.67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217.85</v>
      </c>
      <c r="AP22" s="198">
        <v>0</v>
      </c>
    </row>
    <row r="23" spans="1:42">
      <c r="A23" t="s">
        <v>65</v>
      </c>
      <c r="B23" s="198">
        <v>0</v>
      </c>
      <c r="C23" s="198">
        <v>0.92</v>
      </c>
      <c r="D23" s="198">
        <v>0</v>
      </c>
      <c r="E23" s="198">
        <v>0</v>
      </c>
      <c r="F23" s="198">
        <v>5.25</v>
      </c>
      <c r="G23" s="198">
        <v>0</v>
      </c>
      <c r="H23" s="198">
        <v>0</v>
      </c>
      <c r="I23" s="198">
        <v>0</v>
      </c>
      <c r="J23" s="198">
        <v>0</v>
      </c>
      <c r="K23" s="198">
        <v>18.14</v>
      </c>
      <c r="L23" s="198">
        <v>1.39</v>
      </c>
      <c r="M23" s="198">
        <v>2.2599999999999998</v>
      </c>
      <c r="N23" s="198">
        <v>1.84</v>
      </c>
      <c r="O23" s="198">
        <v>2.6</v>
      </c>
      <c r="P23" s="198">
        <v>0.88</v>
      </c>
      <c r="Q23" s="198">
        <v>0.28999999999999998</v>
      </c>
      <c r="R23" s="198">
        <v>0.51</v>
      </c>
      <c r="S23" s="198">
        <v>0.35</v>
      </c>
      <c r="T23" s="198">
        <v>0</v>
      </c>
      <c r="U23" s="198">
        <v>2.2000000000000002</v>
      </c>
      <c r="V23" s="198">
        <v>0.18</v>
      </c>
      <c r="W23" s="198">
        <v>0.72</v>
      </c>
      <c r="X23" s="198">
        <v>2.2999999999999998</v>
      </c>
      <c r="Y23" s="198">
        <v>0</v>
      </c>
      <c r="Z23" s="198">
        <v>5.52</v>
      </c>
      <c r="AA23" s="198">
        <v>1.0900000000000001</v>
      </c>
      <c r="AB23" s="198">
        <v>0</v>
      </c>
      <c r="AC23" s="198">
        <v>25.05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55.32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252.82</v>
      </c>
      <c r="AP23" s="198">
        <v>0</v>
      </c>
    </row>
    <row r="24" spans="1:42">
      <c r="A24" t="s">
        <v>66</v>
      </c>
      <c r="B24" s="198">
        <v>0</v>
      </c>
      <c r="C24" s="198">
        <v>2.77</v>
      </c>
      <c r="D24" s="198">
        <v>0</v>
      </c>
      <c r="E24" s="198">
        <v>0</v>
      </c>
      <c r="F24" s="198">
        <v>5.25</v>
      </c>
      <c r="G24" s="198">
        <v>0</v>
      </c>
      <c r="H24" s="198">
        <v>0</v>
      </c>
      <c r="I24" s="198">
        <v>0</v>
      </c>
      <c r="J24" s="198">
        <v>0</v>
      </c>
      <c r="K24" s="198">
        <v>18.14</v>
      </c>
      <c r="L24" s="198">
        <v>1.39</v>
      </c>
      <c r="M24" s="198">
        <v>2.2599999999999998</v>
      </c>
      <c r="N24" s="198">
        <v>1.84</v>
      </c>
      <c r="O24" s="198">
        <v>2.6</v>
      </c>
      <c r="P24" s="198">
        <v>0.88</v>
      </c>
      <c r="Q24" s="198">
        <v>0.28999999999999998</v>
      </c>
      <c r="R24" s="198">
        <v>0.51</v>
      </c>
      <c r="S24" s="198">
        <v>0.35</v>
      </c>
      <c r="T24" s="198">
        <v>0</v>
      </c>
      <c r="U24" s="198">
        <v>2.2000000000000002</v>
      </c>
      <c r="V24" s="198">
        <v>0.18</v>
      </c>
      <c r="W24" s="198">
        <v>0.72</v>
      </c>
      <c r="X24" s="198">
        <v>2.2999999999999998</v>
      </c>
      <c r="Y24" s="198">
        <v>0</v>
      </c>
      <c r="Z24" s="198">
        <v>5.52</v>
      </c>
      <c r="AA24" s="198">
        <v>1.0900000000000001</v>
      </c>
      <c r="AB24" s="198">
        <v>0</v>
      </c>
      <c r="AC24" s="198">
        <v>25.05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55.32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2.77</v>
      </c>
      <c r="D25" s="198">
        <v>0</v>
      </c>
      <c r="E25" s="198">
        <v>0</v>
      </c>
      <c r="F25" s="198">
        <v>5.25</v>
      </c>
      <c r="G25" s="198">
        <v>0</v>
      </c>
      <c r="H25" s="198">
        <v>0</v>
      </c>
      <c r="I25" s="198">
        <v>0</v>
      </c>
      <c r="J25" s="198">
        <v>0</v>
      </c>
      <c r="K25" s="198">
        <v>18.14</v>
      </c>
      <c r="L25" s="198">
        <v>1.39</v>
      </c>
      <c r="M25" s="198">
        <v>2.2599999999999998</v>
      </c>
      <c r="N25" s="198">
        <v>1.84</v>
      </c>
      <c r="O25" s="198">
        <v>2.6</v>
      </c>
      <c r="P25" s="198">
        <v>0.88</v>
      </c>
      <c r="Q25" s="198">
        <v>0.28999999999999998</v>
      </c>
      <c r="R25" s="198">
        <v>0.56999999999999995</v>
      </c>
      <c r="S25" s="198">
        <v>0.35</v>
      </c>
      <c r="T25" s="198">
        <v>0</v>
      </c>
      <c r="U25" s="198">
        <v>2.2000000000000002</v>
      </c>
      <c r="V25" s="198">
        <v>0.18</v>
      </c>
      <c r="W25" s="198">
        <v>0.72</v>
      </c>
      <c r="X25" s="198">
        <v>2.2999999999999998</v>
      </c>
      <c r="Y25" s="198">
        <v>0</v>
      </c>
      <c r="Z25" s="198">
        <v>5.52</v>
      </c>
      <c r="AA25" s="198">
        <v>1.0900000000000001</v>
      </c>
      <c r="AB25" s="198">
        <v>0</v>
      </c>
      <c r="AC25" s="198">
        <v>25.05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55.66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2.77</v>
      </c>
      <c r="D26" s="198">
        <v>0</v>
      </c>
      <c r="E26" s="198">
        <v>0</v>
      </c>
      <c r="F26" s="198">
        <v>5.25</v>
      </c>
      <c r="G26" s="198">
        <v>0</v>
      </c>
      <c r="H26" s="198">
        <v>0</v>
      </c>
      <c r="I26" s="198">
        <v>0</v>
      </c>
      <c r="J26" s="198">
        <v>0</v>
      </c>
      <c r="K26" s="198">
        <v>18.14</v>
      </c>
      <c r="L26" s="198">
        <v>1.39</v>
      </c>
      <c r="M26" s="198">
        <v>2.2599999999999998</v>
      </c>
      <c r="N26" s="198">
        <v>1.84</v>
      </c>
      <c r="O26" s="198">
        <v>2.6</v>
      </c>
      <c r="P26" s="198">
        <v>0.88</v>
      </c>
      <c r="Q26" s="198">
        <v>0.28999999999999998</v>
      </c>
      <c r="R26" s="198">
        <v>0.56999999999999995</v>
      </c>
      <c r="S26" s="198">
        <v>0.35</v>
      </c>
      <c r="T26" s="198">
        <v>0</v>
      </c>
      <c r="U26" s="198">
        <v>2.2000000000000002</v>
      </c>
      <c r="V26" s="198">
        <v>0.18</v>
      </c>
      <c r="W26" s="198">
        <v>0.72</v>
      </c>
      <c r="X26" s="198">
        <v>2.2999999999999998</v>
      </c>
      <c r="Y26" s="198">
        <v>0</v>
      </c>
      <c r="Z26" s="198">
        <v>5.52</v>
      </c>
      <c r="AA26" s="198">
        <v>1.0900000000000001</v>
      </c>
      <c r="AB26" s="198">
        <v>0</v>
      </c>
      <c r="AC26" s="198">
        <v>25.05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55.67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252.82</v>
      </c>
      <c r="AP26" s="198">
        <v>0</v>
      </c>
    </row>
    <row r="27" spans="1:42">
      <c r="A27" t="s">
        <v>69</v>
      </c>
      <c r="B27" s="198">
        <v>0</v>
      </c>
      <c r="C27" s="198">
        <v>3.69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1.39</v>
      </c>
      <c r="M27" s="198">
        <v>2.2599999999999998</v>
      </c>
      <c r="N27" s="198">
        <v>1.84</v>
      </c>
      <c r="O27" s="198">
        <v>2.6</v>
      </c>
      <c r="P27" s="198">
        <v>0.88</v>
      </c>
      <c r="Q27" s="198">
        <v>0.28999999999999998</v>
      </c>
      <c r="R27" s="198">
        <v>0.56999999999999995</v>
      </c>
      <c r="S27" s="198">
        <v>0.35</v>
      </c>
      <c r="T27" s="198">
        <v>0</v>
      </c>
      <c r="U27" s="198">
        <v>2.2000000000000002</v>
      </c>
      <c r="V27" s="198">
        <v>0.18</v>
      </c>
      <c r="W27" s="198">
        <v>0.72</v>
      </c>
      <c r="X27" s="198">
        <v>2.2999999999999998</v>
      </c>
      <c r="Y27" s="198">
        <v>0</v>
      </c>
      <c r="Z27" s="198">
        <v>5.52</v>
      </c>
      <c r="AA27" s="198">
        <v>1.0900000000000001</v>
      </c>
      <c r="AB27" s="198">
        <v>0</v>
      </c>
      <c r="AC27" s="198">
        <v>25.05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54.12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253.85</v>
      </c>
      <c r="AP27" s="198">
        <v>0</v>
      </c>
    </row>
    <row r="28" spans="1:42">
      <c r="A28" t="s">
        <v>70</v>
      </c>
      <c r="B28" s="198">
        <v>0</v>
      </c>
      <c r="C28" s="198">
        <v>3.69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1.39</v>
      </c>
      <c r="M28" s="198">
        <v>2.2599999999999998</v>
      </c>
      <c r="N28" s="198">
        <v>1.84</v>
      </c>
      <c r="O28" s="198">
        <v>2.6</v>
      </c>
      <c r="P28" s="198">
        <v>0.88</v>
      </c>
      <c r="Q28" s="198">
        <v>0.28999999999999998</v>
      </c>
      <c r="R28" s="198">
        <v>0.56999999999999995</v>
      </c>
      <c r="S28" s="198">
        <v>0.35</v>
      </c>
      <c r="T28" s="198">
        <v>0</v>
      </c>
      <c r="U28" s="198">
        <v>2.2000000000000002</v>
      </c>
      <c r="V28" s="198">
        <v>0.18</v>
      </c>
      <c r="W28" s="198">
        <v>0.72</v>
      </c>
      <c r="X28" s="198">
        <v>2.2999999999999998</v>
      </c>
      <c r="Y28" s="198">
        <v>0</v>
      </c>
      <c r="Z28" s="198">
        <v>5.52</v>
      </c>
      <c r="AA28" s="198">
        <v>1.0900000000000001</v>
      </c>
      <c r="AB28" s="198">
        <v>0</v>
      </c>
      <c r="AC28" s="198">
        <v>25.05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55.32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3.69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1.39</v>
      </c>
      <c r="M29" s="198">
        <v>2.2599999999999998</v>
      </c>
      <c r="N29" s="198">
        <v>1.84</v>
      </c>
      <c r="O29" s="198">
        <v>2.6</v>
      </c>
      <c r="P29" s="198">
        <v>0.88</v>
      </c>
      <c r="Q29" s="198">
        <v>0.28999999999999998</v>
      </c>
      <c r="R29" s="198">
        <v>0.56999999999999995</v>
      </c>
      <c r="S29" s="198">
        <v>0.35</v>
      </c>
      <c r="T29" s="198">
        <v>0</v>
      </c>
      <c r="U29" s="198">
        <v>2.2000000000000002</v>
      </c>
      <c r="V29" s="198">
        <v>0.18</v>
      </c>
      <c r="W29" s="198">
        <v>0.72</v>
      </c>
      <c r="X29" s="198">
        <v>2.2999999999999998</v>
      </c>
      <c r="Y29" s="198">
        <v>0</v>
      </c>
      <c r="Z29" s="198">
        <v>5.52</v>
      </c>
      <c r="AA29" s="198">
        <v>1.0900000000000001</v>
      </c>
      <c r="AB29" s="198">
        <v>0</v>
      </c>
      <c r="AC29" s="198">
        <v>25.05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55.32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253.85</v>
      </c>
      <c r="AP29" s="198">
        <v>0</v>
      </c>
    </row>
    <row r="30" spans="1:42">
      <c r="A30" t="s">
        <v>72</v>
      </c>
      <c r="B30" s="198">
        <v>0</v>
      </c>
      <c r="C30" s="198">
        <v>3.69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1.39</v>
      </c>
      <c r="M30" s="198">
        <v>2.2599999999999998</v>
      </c>
      <c r="N30" s="198">
        <v>1.84</v>
      </c>
      <c r="O30" s="198">
        <v>2.6</v>
      </c>
      <c r="P30" s="198">
        <v>0.88</v>
      </c>
      <c r="Q30" s="198">
        <v>0.28999999999999998</v>
      </c>
      <c r="R30" s="198">
        <v>0.56999999999999995</v>
      </c>
      <c r="S30" s="198">
        <v>0.35</v>
      </c>
      <c r="T30" s="198">
        <v>0</v>
      </c>
      <c r="U30" s="198">
        <v>2.2000000000000002</v>
      </c>
      <c r="V30" s="198">
        <v>0.18</v>
      </c>
      <c r="W30" s="198">
        <v>0.72</v>
      </c>
      <c r="X30" s="198">
        <v>2.2999999999999998</v>
      </c>
      <c r="Y30" s="198">
        <v>0</v>
      </c>
      <c r="Z30" s="198">
        <v>5.52</v>
      </c>
      <c r="AA30" s="198">
        <v>1.0900000000000001</v>
      </c>
      <c r="AB30" s="198">
        <v>0</v>
      </c>
      <c r="AC30" s="198">
        <v>25.05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55.32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3.69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1.39</v>
      </c>
      <c r="M31" s="198">
        <v>2.2599999999999998</v>
      </c>
      <c r="N31" s="198">
        <v>1.84</v>
      </c>
      <c r="O31" s="198">
        <v>2.6</v>
      </c>
      <c r="P31" s="198">
        <v>0.88</v>
      </c>
      <c r="Q31" s="198">
        <v>0.28999999999999998</v>
      </c>
      <c r="R31" s="198">
        <v>0.56999999999999995</v>
      </c>
      <c r="S31" s="198">
        <v>0.35</v>
      </c>
      <c r="T31" s="198">
        <v>0</v>
      </c>
      <c r="U31" s="198">
        <v>2.2000000000000002</v>
      </c>
      <c r="V31" s="198">
        <v>0.18</v>
      </c>
      <c r="W31" s="198">
        <v>0.72</v>
      </c>
      <c r="X31" s="198">
        <v>2.2999999999999998</v>
      </c>
      <c r="Y31" s="198">
        <v>0</v>
      </c>
      <c r="Z31" s="198">
        <v>5.52</v>
      </c>
      <c r="AA31" s="198">
        <v>1.0900000000000001</v>
      </c>
      <c r="AB31" s="198">
        <v>0</v>
      </c>
      <c r="AC31" s="198">
        <v>25.05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55.49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2.77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1.39</v>
      </c>
      <c r="M32" s="198">
        <v>2.2599999999999998</v>
      </c>
      <c r="N32" s="198">
        <v>1.84</v>
      </c>
      <c r="O32" s="198">
        <v>2.6</v>
      </c>
      <c r="P32" s="198">
        <v>0.88</v>
      </c>
      <c r="Q32" s="198">
        <v>0.28999999999999998</v>
      </c>
      <c r="R32" s="198">
        <v>0.56999999999999995</v>
      </c>
      <c r="S32" s="198">
        <v>0.35</v>
      </c>
      <c r="T32" s="198">
        <v>0</v>
      </c>
      <c r="U32" s="198">
        <v>2.2000000000000002</v>
      </c>
      <c r="V32" s="198">
        <v>0.18</v>
      </c>
      <c r="W32" s="198">
        <v>0.72</v>
      </c>
      <c r="X32" s="198">
        <v>2.2999999999999998</v>
      </c>
      <c r="Y32" s="198">
        <v>0</v>
      </c>
      <c r="Z32" s="198">
        <v>5.52</v>
      </c>
      <c r="AA32" s="198">
        <v>1.0900000000000001</v>
      </c>
      <c r="AB32" s="198">
        <v>0</v>
      </c>
      <c r="AC32" s="198">
        <v>25.05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55.32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1.84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1.39</v>
      </c>
      <c r="M33" s="198">
        <v>2.2599999999999998</v>
      </c>
      <c r="N33" s="198">
        <v>1.84</v>
      </c>
      <c r="O33" s="198">
        <v>2.6</v>
      </c>
      <c r="P33" s="198">
        <v>0.88</v>
      </c>
      <c r="Q33" s="198">
        <v>0.28999999999999998</v>
      </c>
      <c r="R33" s="198">
        <v>0.56999999999999995</v>
      </c>
      <c r="S33" s="198">
        <v>0.35</v>
      </c>
      <c r="T33" s="198">
        <v>0</v>
      </c>
      <c r="U33" s="198">
        <v>2.2000000000000002</v>
      </c>
      <c r="V33" s="198">
        <v>0.18</v>
      </c>
      <c r="W33" s="198">
        <v>0.72</v>
      </c>
      <c r="X33" s="198">
        <v>2.2999999999999998</v>
      </c>
      <c r="Y33" s="198">
        <v>0</v>
      </c>
      <c r="Z33" s="198">
        <v>5.52</v>
      </c>
      <c r="AA33" s="198">
        <v>1.0900000000000001</v>
      </c>
      <c r="AB33" s="198">
        <v>0</v>
      </c>
      <c r="AC33" s="198">
        <v>25.31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55.84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1.39</v>
      </c>
      <c r="M34" s="198">
        <v>2.2599999999999998</v>
      </c>
      <c r="N34" s="198">
        <v>1.84</v>
      </c>
      <c r="O34" s="198">
        <v>2.6</v>
      </c>
      <c r="P34" s="198">
        <v>0.88</v>
      </c>
      <c r="Q34" s="198">
        <v>0.28999999999999998</v>
      </c>
      <c r="R34" s="198">
        <v>0.56999999999999995</v>
      </c>
      <c r="S34" s="198">
        <v>0.35</v>
      </c>
      <c r="T34" s="198">
        <v>0</v>
      </c>
      <c r="U34" s="198">
        <v>2.2000000000000002</v>
      </c>
      <c r="V34" s="198">
        <v>0.18</v>
      </c>
      <c r="W34" s="198">
        <v>0.72</v>
      </c>
      <c r="X34" s="198">
        <v>2.2999999999999998</v>
      </c>
      <c r="Y34" s="198">
        <v>0</v>
      </c>
      <c r="Z34" s="198">
        <v>5.52</v>
      </c>
      <c r="AA34" s="198">
        <v>1.0900000000000001</v>
      </c>
      <c r="AB34" s="198">
        <v>0</v>
      </c>
      <c r="AC34" s="198">
        <v>20.9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55.32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1.39</v>
      </c>
      <c r="M35" s="198">
        <v>2.2599999999999998</v>
      </c>
      <c r="N35" s="198">
        <v>1.84</v>
      </c>
      <c r="O35" s="198">
        <v>2.6</v>
      </c>
      <c r="P35" s="198">
        <v>0.88</v>
      </c>
      <c r="Q35" s="198">
        <v>0.28999999999999998</v>
      </c>
      <c r="R35" s="198">
        <v>0.56999999999999995</v>
      </c>
      <c r="S35" s="198">
        <v>0.35</v>
      </c>
      <c r="T35" s="198">
        <v>0</v>
      </c>
      <c r="U35" s="198">
        <v>2.2000000000000002</v>
      </c>
      <c r="V35" s="198">
        <v>0.18</v>
      </c>
      <c r="W35" s="198">
        <v>0.72</v>
      </c>
      <c r="X35" s="198">
        <v>2.2999999999999998</v>
      </c>
      <c r="Y35" s="198">
        <v>0</v>
      </c>
      <c r="Z35" s="198">
        <v>5.52</v>
      </c>
      <c r="AA35" s="198">
        <v>1.0900000000000001</v>
      </c>
      <c r="AB35" s="198">
        <v>0</v>
      </c>
      <c r="AC35" s="198">
        <v>24.42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55.67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1.39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0.28999999999999998</v>
      </c>
      <c r="R36" s="198">
        <v>0.56999999999999995</v>
      </c>
      <c r="S36" s="198">
        <v>0.35</v>
      </c>
      <c r="T36" s="198">
        <v>0</v>
      </c>
      <c r="U36" s="198">
        <v>2.2000000000000002</v>
      </c>
      <c r="V36" s="198">
        <v>0.18</v>
      </c>
      <c r="W36" s="198">
        <v>0.72</v>
      </c>
      <c r="X36" s="198">
        <v>2.2999999999999998</v>
      </c>
      <c r="Y36" s="198">
        <v>0</v>
      </c>
      <c r="Z36" s="198">
        <v>5.52</v>
      </c>
      <c r="AA36" s="198">
        <v>1.0900000000000001</v>
      </c>
      <c r="AB36" s="198">
        <v>0</v>
      </c>
      <c r="AC36" s="198">
        <v>24.42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18.14</v>
      </c>
      <c r="L37" s="198">
        <v>1.39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0.28999999999999998</v>
      </c>
      <c r="R37" s="198">
        <v>0.56999999999999995</v>
      </c>
      <c r="S37" s="198">
        <v>0.35</v>
      </c>
      <c r="T37" s="198">
        <v>0</v>
      </c>
      <c r="U37" s="198">
        <v>2.2000000000000002</v>
      </c>
      <c r="V37" s="198">
        <v>0.18</v>
      </c>
      <c r="W37" s="198">
        <v>0.72</v>
      </c>
      <c r="X37" s="198">
        <v>2.2999999999999998</v>
      </c>
      <c r="Y37" s="198">
        <v>0</v>
      </c>
      <c r="Z37" s="198">
        <v>5.52</v>
      </c>
      <c r="AA37" s="198">
        <v>1.0900000000000001</v>
      </c>
      <c r="AB37" s="198">
        <v>0</v>
      </c>
      <c r="AC37" s="198">
        <v>24.42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55.83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18.14</v>
      </c>
      <c r="L38" s="198">
        <v>1.39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0.28999999999999998</v>
      </c>
      <c r="R38" s="198">
        <v>0.56999999999999995</v>
      </c>
      <c r="S38" s="198">
        <v>0.35</v>
      </c>
      <c r="T38" s="198">
        <v>0</v>
      </c>
      <c r="U38" s="198">
        <v>2.2000000000000002</v>
      </c>
      <c r="V38" s="198">
        <v>0.18</v>
      </c>
      <c r="W38" s="198">
        <v>0.72</v>
      </c>
      <c r="X38" s="198">
        <v>2.2999999999999998</v>
      </c>
      <c r="Y38" s="198">
        <v>0</v>
      </c>
      <c r="Z38" s="198">
        <v>5.52</v>
      </c>
      <c r="AA38" s="198">
        <v>1.0900000000000001</v>
      </c>
      <c r="AB38" s="198">
        <v>0</v>
      </c>
      <c r="AC38" s="198">
        <v>24.42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55.67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18.14</v>
      </c>
      <c r="L39" s="198">
        <v>1.39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0.28999999999999998</v>
      </c>
      <c r="R39" s="198">
        <v>0.56999999999999995</v>
      </c>
      <c r="S39" s="198">
        <v>0.35</v>
      </c>
      <c r="T39" s="198">
        <v>0</v>
      </c>
      <c r="U39" s="198">
        <v>2.2000000000000002</v>
      </c>
      <c r="V39" s="198">
        <v>0.18</v>
      </c>
      <c r="W39" s="198">
        <v>0.72</v>
      </c>
      <c r="X39" s="198">
        <v>2.2999999999999998</v>
      </c>
      <c r="Y39" s="198">
        <v>0</v>
      </c>
      <c r="Z39" s="198">
        <v>5.52</v>
      </c>
      <c r="AA39" s="198">
        <v>1.0900000000000001</v>
      </c>
      <c r="AB39" s="198">
        <v>0</v>
      </c>
      <c r="AC39" s="198">
        <v>24.42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252.15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18.14</v>
      </c>
      <c r="L40" s="198">
        <v>1.39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0.28999999999999998</v>
      </c>
      <c r="R40" s="198">
        <v>0.56999999999999995</v>
      </c>
      <c r="S40" s="198">
        <v>0.35</v>
      </c>
      <c r="T40" s="198">
        <v>0</v>
      </c>
      <c r="U40" s="198">
        <v>2.2000000000000002</v>
      </c>
      <c r="V40" s="198">
        <v>0.18</v>
      </c>
      <c r="W40" s="198">
        <v>0.72</v>
      </c>
      <c r="X40" s="198">
        <v>2.2999999999999998</v>
      </c>
      <c r="Y40" s="198">
        <v>0</v>
      </c>
      <c r="Z40" s="198">
        <v>5.52</v>
      </c>
      <c r="AA40" s="198">
        <v>1.0900000000000001</v>
      </c>
      <c r="AB40" s="198">
        <v>0</v>
      </c>
      <c r="AC40" s="198">
        <v>24.42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55.67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252.15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18.14</v>
      </c>
      <c r="L41" s="198">
        <v>1.39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0.28999999999999998</v>
      </c>
      <c r="R41" s="198">
        <v>0.56999999999999995</v>
      </c>
      <c r="S41" s="198">
        <v>0.35</v>
      </c>
      <c r="T41" s="198">
        <v>0</v>
      </c>
      <c r="U41" s="198">
        <v>2.2000000000000002</v>
      </c>
      <c r="V41" s="198">
        <v>0.18</v>
      </c>
      <c r="W41" s="198">
        <v>0.72</v>
      </c>
      <c r="X41" s="198">
        <v>2.2999999999999998</v>
      </c>
      <c r="Y41" s="198">
        <v>0</v>
      </c>
      <c r="Z41" s="198">
        <v>5.52</v>
      </c>
      <c r="AA41" s="198">
        <v>1.0900000000000001</v>
      </c>
      <c r="AB41" s="198">
        <v>0</v>
      </c>
      <c r="AC41" s="198">
        <v>24.71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55.67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18.14</v>
      </c>
      <c r="L42" s="198">
        <v>1.39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0.28999999999999998</v>
      </c>
      <c r="R42" s="198">
        <v>0.56999999999999995</v>
      </c>
      <c r="S42" s="198">
        <v>0.35</v>
      </c>
      <c r="T42" s="198">
        <v>0</v>
      </c>
      <c r="U42" s="198">
        <v>2.2000000000000002</v>
      </c>
      <c r="V42" s="198">
        <v>0.18</v>
      </c>
      <c r="W42" s="198">
        <v>0.72</v>
      </c>
      <c r="X42" s="198">
        <v>2.2999999999999998</v>
      </c>
      <c r="Y42" s="198">
        <v>0</v>
      </c>
      <c r="Z42" s="198">
        <v>5.52</v>
      </c>
      <c r="AA42" s="198">
        <v>1.0900000000000001</v>
      </c>
      <c r="AB42" s="198">
        <v>0</v>
      </c>
      <c r="AC42" s="198">
        <v>24.71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18.14</v>
      </c>
      <c r="L43" s="198">
        <v>1.39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0.28999999999999998</v>
      </c>
      <c r="R43" s="198">
        <v>0.56999999999999995</v>
      </c>
      <c r="S43" s="198">
        <v>0.35</v>
      </c>
      <c r="T43" s="198">
        <v>0</v>
      </c>
      <c r="U43" s="198">
        <v>2.2000000000000002</v>
      </c>
      <c r="V43" s="198">
        <v>0.18</v>
      </c>
      <c r="W43" s="198">
        <v>0.72</v>
      </c>
      <c r="X43" s="198">
        <v>2.2999999999999998</v>
      </c>
      <c r="Y43" s="198">
        <v>0</v>
      </c>
      <c r="Z43" s="198">
        <v>5.52</v>
      </c>
      <c r="AA43" s="198">
        <v>1.0900000000000001</v>
      </c>
      <c r="AB43" s="198">
        <v>0</v>
      </c>
      <c r="AC43" s="198">
        <v>24.71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56.01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252.15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18.14</v>
      </c>
      <c r="L44" s="198">
        <v>1.39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0.28999999999999998</v>
      </c>
      <c r="R44" s="198">
        <v>0.56999999999999995</v>
      </c>
      <c r="S44" s="198">
        <v>0.35</v>
      </c>
      <c r="T44" s="198">
        <v>0</v>
      </c>
      <c r="U44" s="198">
        <v>2.2000000000000002</v>
      </c>
      <c r="V44" s="198">
        <v>0.18</v>
      </c>
      <c r="W44" s="198">
        <v>0.72</v>
      </c>
      <c r="X44" s="198">
        <v>2.2999999999999998</v>
      </c>
      <c r="Y44" s="198">
        <v>0</v>
      </c>
      <c r="Z44" s="198">
        <v>5.52</v>
      </c>
      <c r="AA44" s="198">
        <v>1.0900000000000001</v>
      </c>
      <c r="AB44" s="198">
        <v>0</v>
      </c>
      <c r="AC44" s="198">
        <v>24.71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56.01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18.14</v>
      </c>
      <c r="L45" s="198">
        <v>1.39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0.28999999999999998</v>
      </c>
      <c r="R45" s="198">
        <v>0.56999999999999995</v>
      </c>
      <c r="S45" s="198">
        <v>0.35</v>
      </c>
      <c r="T45" s="198">
        <v>0</v>
      </c>
      <c r="U45" s="198">
        <v>2.2000000000000002</v>
      </c>
      <c r="V45" s="198">
        <v>0.18</v>
      </c>
      <c r="W45" s="198">
        <v>0.72</v>
      </c>
      <c r="X45" s="198">
        <v>2.2999999999999998</v>
      </c>
      <c r="Y45" s="198">
        <v>0</v>
      </c>
      <c r="Z45" s="198">
        <v>5.52</v>
      </c>
      <c r="AA45" s="198">
        <v>1.0900000000000001</v>
      </c>
      <c r="AB45" s="198">
        <v>0</v>
      </c>
      <c r="AC45" s="198">
        <v>24.71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56.36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18.14</v>
      </c>
      <c r="L46" s="198">
        <v>1.39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0.28999999999999998</v>
      </c>
      <c r="R46" s="198">
        <v>0.56999999999999995</v>
      </c>
      <c r="S46" s="198">
        <v>0.35</v>
      </c>
      <c r="T46" s="198">
        <v>0</v>
      </c>
      <c r="U46" s="198">
        <v>2.2000000000000002</v>
      </c>
      <c r="V46" s="198">
        <v>0.18</v>
      </c>
      <c r="W46" s="198">
        <v>0.72</v>
      </c>
      <c r="X46" s="198">
        <v>2.2999999999999998</v>
      </c>
      <c r="Y46" s="198">
        <v>0</v>
      </c>
      <c r="Z46" s="198">
        <v>5.52</v>
      </c>
      <c r="AA46" s="198">
        <v>1.0900000000000001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56.08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18.14</v>
      </c>
      <c r="L47" s="198">
        <v>1.39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0.28999999999999998</v>
      </c>
      <c r="R47" s="198">
        <v>0.56999999999999995</v>
      </c>
      <c r="S47" s="198">
        <v>0.35</v>
      </c>
      <c r="T47" s="198">
        <v>0</v>
      </c>
      <c r="U47" s="198">
        <v>2.2000000000000002</v>
      </c>
      <c r="V47" s="198">
        <v>0.18</v>
      </c>
      <c r="W47" s="198">
        <v>0.72</v>
      </c>
      <c r="X47" s="198">
        <v>2.2999999999999998</v>
      </c>
      <c r="Y47" s="198">
        <v>0</v>
      </c>
      <c r="Z47" s="198">
        <v>5.52</v>
      </c>
      <c r="AA47" s="198">
        <v>1.0900000000000001</v>
      </c>
      <c r="AB47" s="198">
        <v>0</v>
      </c>
      <c r="AC47" s="198">
        <v>24.65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56.08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18.14</v>
      </c>
      <c r="L48" s="198">
        <v>1.39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0.28999999999999998</v>
      </c>
      <c r="R48" s="198">
        <v>0.56999999999999995</v>
      </c>
      <c r="S48" s="198">
        <v>0.35</v>
      </c>
      <c r="T48" s="198">
        <v>0</v>
      </c>
      <c r="U48" s="198">
        <v>2.2000000000000002</v>
      </c>
      <c r="V48" s="198">
        <v>0.18</v>
      </c>
      <c r="W48" s="198">
        <v>0.72</v>
      </c>
      <c r="X48" s="198">
        <v>2.2999999999999998</v>
      </c>
      <c r="Y48" s="198">
        <v>0</v>
      </c>
      <c r="Z48" s="198">
        <v>5.52</v>
      </c>
      <c r="AA48" s="198">
        <v>1.0900000000000001</v>
      </c>
      <c r="AB48" s="198">
        <v>0</v>
      </c>
      <c r="AC48" s="198">
        <v>24.65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56.08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18.14</v>
      </c>
      <c r="L49" s="198">
        <v>1.39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0.28999999999999998</v>
      </c>
      <c r="R49" s="198">
        <v>0.56999999999999995</v>
      </c>
      <c r="S49" s="198">
        <v>0.35</v>
      </c>
      <c r="T49" s="198">
        <v>0</v>
      </c>
      <c r="U49" s="198">
        <v>2.2000000000000002</v>
      </c>
      <c r="V49" s="198">
        <v>0.18</v>
      </c>
      <c r="W49" s="198">
        <v>0.72</v>
      </c>
      <c r="X49" s="198">
        <v>2.2999999999999998</v>
      </c>
      <c r="Y49" s="198">
        <v>0</v>
      </c>
      <c r="Z49" s="198">
        <v>5.52</v>
      </c>
      <c r="AA49" s="198">
        <v>1.0900000000000001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252.15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18.14</v>
      </c>
      <c r="L50" s="198">
        <v>1.39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0.28999999999999998</v>
      </c>
      <c r="R50" s="198">
        <v>0.56999999999999995</v>
      </c>
      <c r="S50" s="198">
        <v>0.35</v>
      </c>
      <c r="T50" s="198">
        <v>0</v>
      </c>
      <c r="U50" s="198">
        <v>2.2000000000000002</v>
      </c>
      <c r="V50" s="198">
        <v>0.18</v>
      </c>
      <c r="W50" s="198">
        <v>0.72</v>
      </c>
      <c r="X50" s="198">
        <v>2.2999999999999998</v>
      </c>
      <c r="Y50" s="198">
        <v>0</v>
      </c>
      <c r="Z50" s="198">
        <v>5.52</v>
      </c>
      <c r="AA50" s="198">
        <v>1.0900000000000001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252.15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18.14</v>
      </c>
      <c r="L51" s="198">
        <v>1.39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0.28999999999999998</v>
      </c>
      <c r="R51" s="198">
        <v>0.56999999999999995</v>
      </c>
      <c r="S51" s="198">
        <v>0.35</v>
      </c>
      <c r="T51" s="198">
        <v>0</v>
      </c>
      <c r="U51" s="198">
        <v>2.2000000000000002</v>
      </c>
      <c r="V51" s="198">
        <v>0.18</v>
      </c>
      <c r="W51" s="198">
        <v>0.72</v>
      </c>
      <c r="X51" s="198">
        <v>2.2999999999999998</v>
      </c>
      <c r="Y51" s="198">
        <v>0</v>
      </c>
      <c r="Z51" s="198">
        <v>5.52</v>
      </c>
      <c r="AA51" s="198">
        <v>1.0900000000000001</v>
      </c>
      <c r="AB51" s="198">
        <v>0</v>
      </c>
      <c r="AC51" s="198">
        <v>21.97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55.59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239.7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18.14</v>
      </c>
      <c r="L52" s="198">
        <v>1.39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0.28999999999999998</v>
      </c>
      <c r="R52" s="198">
        <v>0.56999999999999995</v>
      </c>
      <c r="S52" s="198">
        <v>0.35</v>
      </c>
      <c r="T52" s="198">
        <v>0</v>
      </c>
      <c r="U52" s="198">
        <v>2.2000000000000002</v>
      </c>
      <c r="V52" s="198">
        <v>0.18</v>
      </c>
      <c r="W52" s="198">
        <v>0.72</v>
      </c>
      <c r="X52" s="198">
        <v>2.2999999999999998</v>
      </c>
      <c r="Y52" s="198">
        <v>0</v>
      </c>
      <c r="Z52" s="198">
        <v>5.52</v>
      </c>
      <c r="AA52" s="198">
        <v>1.0900000000000001</v>
      </c>
      <c r="AB52" s="198">
        <v>0</v>
      </c>
      <c r="AC52" s="198">
        <v>21.97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55.59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239.7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1.39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0.32</v>
      </c>
      <c r="R53" s="198">
        <v>0.66</v>
      </c>
      <c r="S53" s="198">
        <v>2.06</v>
      </c>
      <c r="T53" s="198">
        <v>0</v>
      </c>
      <c r="U53" s="198">
        <v>2.2000000000000002</v>
      </c>
      <c r="V53" s="198">
        <v>0.18</v>
      </c>
      <c r="W53" s="198">
        <v>0.72</v>
      </c>
      <c r="X53" s="198">
        <v>2.2999999999999998</v>
      </c>
      <c r="Y53" s="198">
        <v>0</v>
      </c>
      <c r="Z53" s="198">
        <v>5.52</v>
      </c>
      <c r="AA53" s="198">
        <v>1.0900000000000001</v>
      </c>
      <c r="AB53" s="198">
        <v>0</v>
      </c>
      <c r="AC53" s="198">
        <v>21.97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55.59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239.7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1.39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0.32</v>
      </c>
      <c r="R54" s="198">
        <v>0.66</v>
      </c>
      <c r="S54" s="198">
        <v>2.06</v>
      </c>
      <c r="T54" s="198">
        <v>0</v>
      </c>
      <c r="U54" s="198">
        <v>2.2000000000000002</v>
      </c>
      <c r="V54" s="198">
        <v>0.18</v>
      </c>
      <c r="W54" s="198">
        <v>0.72</v>
      </c>
      <c r="X54" s="198">
        <v>2.2999999999999998</v>
      </c>
      <c r="Y54" s="198">
        <v>0</v>
      </c>
      <c r="Z54" s="198">
        <v>5.52</v>
      </c>
      <c r="AA54" s="198">
        <v>1.0900000000000001</v>
      </c>
      <c r="AB54" s="198">
        <v>0</v>
      </c>
      <c r="AC54" s="198">
        <v>24.15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57.16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239.7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18.14</v>
      </c>
      <c r="L55" s="198">
        <v>1.39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0.32</v>
      </c>
      <c r="R55" s="198">
        <v>0.66</v>
      </c>
      <c r="S55" s="198">
        <v>2.06</v>
      </c>
      <c r="T55" s="198">
        <v>0</v>
      </c>
      <c r="U55" s="198">
        <v>2.2000000000000002</v>
      </c>
      <c r="V55" s="198">
        <v>0.18</v>
      </c>
      <c r="W55" s="198">
        <v>0.72</v>
      </c>
      <c r="X55" s="198">
        <v>2.2999999999999998</v>
      </c>
      <c r="Y55" s="198">
        <v>0</v>
      </c>
      <c r="Z55" s="198">
        <v>5.52</v>
      </c>
      <c r="AA55" s="198">
        <v>1.0900000000000001</v>
      </c>
      <c r="AB55" s="198">
        <v>0</v>
      </c>
      <c r="AC55" s="198">
        <v>21.97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56.29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239.7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18.14</v>
      </c>
      <c r="L56" s="198">
        <v>1.39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0.32</v>
      </c>
      <c r="R56" s="198">
        <v>0.66</v>
      </c>
      <c r="S56" s="198">
        <v>2.06</v>
      </c>
      <c r="T56" s="198">
        <v>0</v>
      </c>
      <c r="U56" s="198">
        <v>2.2000000000000002</v>
      </c>
      <c r="V56" s="198">
        <v>0.18</v>
      </c>
      <c r="W56" s="198">
        <v>0.72</v>
      </c>
      <c r="X56" s="198">
        <v>2.2999999999999998</v>
      </c>
      <c r="Y56" s="198">
        <v>0</v>
      </c>
      <c r="Z56" s="198">
        <v>5.52</v>
      </c>
      <c r="AA56" s="198">
        <v>1.0900000000000001</v>
      </c>
      <c r="AB56" s="198">
        <v>0</v>
      </c>
      <c r="AC56" s="198">
        <v>21.97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56.29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239.7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18.14</v>
      </c>
      <c r="L57" s="198">
        <v>1.39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0.32</v>
      </c>
      <c r="R57" s="198">
        <v>0.66</v>
      </c>
      <c r="S57" s="198">
        <v>2.06</v>
      </c>
      <c r="T57" s="198">
        <v>0</v>
      </c>
      <c r="U57" s="198">
        <v>2.2000000000000002</v>
      </c>
      <c r="V57" s="198">
        <v>0.18</v>
      </c>
      <c r="W57" s="198">
        <v>0.72</v>
      </c>
      <c r="X57" s="198">
        <v>2.2999999999999998</v>
      </c>
      <c r="Y57" s="198">
        <v>0</v>
      </c>
      <c r="Z57" s="198">
        <v>5.52</v>
      </c>
      <c r="AA57" s="198">
        <v>1.0900000000000001</v>
      </c>
      <c r="AB57" s="198">
        <v>0</v>
      </c>
      <c r="AC57" s="198">
        <v>24.15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57.11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239.7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18.14</v>
      </c>
      <c r="L58" s="198">
        <v>1.39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0.32</v>
      </c>
      <c r="R58" s="198">
        <v>0.66</v>
      </c>
      <c r="S58" s="198">
        <v>2.06</v>
      </c>
      <c r="T58" s="198">
        <v>0</v>
      </c>
      <c r="U58" s="198">
        <v>2.2000000000000002</v>
      </c>
      <c r="V58" s="198">
        <v>0.18</v>
      </c>
      <c r="W58" s="198">
        <v>0.72</v>
      </c>
      <c r="X58" s="198">
        <v>2.2999999999999998</v>
      </c>
      <c r="Y58" s="198">
        <v>0</v>
      </c>
      <c r="Z58" s="198">
        <v>5.52</v>
      </c>
      <c r="AA58" s="198">
        <v>1.0900000000000001</v>
      </c>
      <c r="AB58" s="198">
        <v>0</v>
      </c>
      <c r="AC58" s="198">
        <v>24.15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57.11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239.7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18.14</v>
      </c>
      <c r="L59" s="198">
        <v>1.39</v>
      </c>
      <c r="M59" s="198">
        <v>2.2599999999999998</v>
      </c>
      <c r="N59" s="198">
        <v>1.84</v>
      </c>
      <c r="O59" s="198">
        <v>2.6</v>
      </c>
      <c r="P59" s="198">
        <v>0.88</v>
      </c>
      <c r="Q59" s="198">
        <v>0.32</v>
      </c>
      <c r="R59" s="198">
        <v>0.66</v>
      </c>
      <c r="S59" s="198">
        <v>2.06</v>
      </c>
      <c r="T59" s="198">
        <v>0</v>
      </c>
      <c r="U59" s="198">
        <v>2.2000000000000002</v>
      </c>
      <c r="V59" s="198">
        <v>0.18</v>
      </c>
      <c r="W59" s="198">
        <v>0.72</v>
      </c>
      <c r="X59" s="198">
        <v>2.2999999999999998</v>
      </c>
      <c r="Y59" s="198">
        <v>0</v>
      </c>
      <c r="Z59" s="198">
        <v>5.52</v>
      </c>
      <c r="AA59" s="198">
        <v>1.0900000000000001</v>
      </c>
      <c r="AB59" s="198">
        <v>0</v>
      </c>
      <c r="AC59" s="198">
        <v>24.47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57.45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241.4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18.14</v>
      </c>
      <c r="L60" s="198">
        <v>1.39</v>
      </c>
      <c r="M60" s="198">
        <v>2.2599999999999998</v>
      </c>
      <c r="N60" s="198">
        <v>1.84</v>
      </c>
      <c r="O60" s="198">
        <v>2.6</v>
      </c>
      <c r="P60" s="198">
        <v>0.88</v>
      </c>
      <c r="Q60" s="198">
        <v>0.32</v>
      </c>
      <c r="R60" s="198">
        <v>0.66</v>
      </c>
      <c r="S60" s="198">
        <v>2.06</v>
      </c>
      <c r="T60" s="198">
        <v>0</v>
      </c>
      <c r="U60" s="198">
        <v>2.2000000000000002</v>
      </c>
      <c r="V60" s="198">
        <v>0.18</v>
      </c>
      <c r="W60" s="198">
        <v>0.72</v>
      </c>
      <c r="X60" s="198">
        <v>2.2999999999999998</v>
      </c>
      <c r="Y60" s="198">
        <v>0</v>
      </c>
      <c r="Z60" s="198">
        <v>5.52</v>
      </c>
      <c r="AA60" s="198">
        <v>1.0900000000000001</v>
      </c>
      <c r="AB60" s="198">
        <v>0</v>
      </c>
      <c r="AC60" s="198">
        <v>24.47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57.45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241.4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18.14</v>
      </c>
      <c r="L61" s="198">
        <v>1.39</v>
      </c>
      <c r="M61" s="198">
        <v>2.2599999999999998</v>
      </c>
      <c r="N61" s="198">
        <v>1.84</v>
      </c>
      <c r="O61" s="198">
        <v>2.6</v>
      </c>
      <c r="P61" s="198">
        <v>0.88</v>
      </c>
      <c r="Q61" s="198">
        <v>0.32</v>
      </c>
      <c r="R61" s="198">
        <v>0.66</v>
      </c>
      <c r="S61" s="198">
        <v>2.06</v>
      </c>
      <c r="T61" s="198">
        <v>0</v>
      </c>
      <c r="U61" s="198">
        <v>2.2000000000000002</v>
      </c>
      <c r="V61" s="198">
        <v>0.18</v>
      </c>
      <c r="W61" s="198">
        <v>0.72</v>
      </c>
      <c r="X61" s="198">
        <v>2.2999999999999998</v>
      </c>
      <c r="Y61" s="198">
        <v>0</v>
      </c>
      <c r="Z61" s="198">
        <v>5.52</v>
      </c>
      <c r="AA61" s="198">
        <v>1.0900000000000001</v>
      </c>
      <c r="AB61" s="198">
        <v>0</v>
      </c>
      <c r="AC61" s="198">
        <v>24.47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57.45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241.4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18.14</v>
      </c>
      <c r="L62" s="198">
        <v>1.39</v>
      </c>
      <c r="M62" s="198">
        <v>2.2599999999999998</v>
      </c>
      <c r="N62" s="198">
        <v>1.84</v>
      </c>
      <c r="O62" s="198">
        <v>2.6</v>
      </c>
      <c r="P62" s="198">
        <v>0.88</v>
      </c>
      <c r="Q62" s="198">
        <v>0.32</v>
      </c>
      <c r="R62" s="198">
        <v>0.66</v>
      </c>
      <c r="S62" s="198">
        <v>2.06</v>
      </c>
      <c r="T62" s="198">
        <v>0</v>
      </c>
      <c r="U62" s="198">
        <v>2.2000000000000002</v>
      </c>
      <c r="V62" s="198">
        <v>0.18</v>
      </c>
      <c r="W62" s="198">
        <v>0.72</v>
      </c>
      <c r="X62" s="198">
        <v>2.2999999999999998</v>
      </c>
      <c r="Y62" s="198">
        <v>0</v>
      </c>
      <c r="Z62" s="198">
        <v>5.52</v>
      </c>
      <c r="AA62" s="198">
        <v>1.0900000000000001</v>
      </c>
      <c r="AB62" s="198">
        <v>0</v>
      </c>
      <c r="AC62" s="198">
        <v>25.32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58.19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241.4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18.14</v>
      </c>
      <c r="L63" s="198">
        <v>1.39</v>
      </c>
      <c r="M63" s="198">
        <v>2.2599999999999998</v>
      </c>
      <c r="N63" s="198">
        <v>1.84</v>
      </c>
      <c r="O63" s="198">
        <v>2.6</v>
      </c>
      <c r="P63" s="198">
        <v>0.88</v>
      </c>
      <c r="Q63" s="198">
        <v>0.32</v>
      </c>
      <c r="R63" s="198">
        <v>0.66</v>
      </c>
      <c r="S63" s="198">
        <v>2.06</v>
      </c>
      <c r="T63" s="198">
        <v>0</v>
      </c>
      <c r="U63" s="198">
        <v>2.2000000000000002</v>
      </c>
      <c r="V63" s="198">
        <v>0.18</v>
      </c>
      <c r="W63" s="198">
        <v>0.72</v>
      </c>
      <c r="X63" s="198">
        <v>2.2999999999999998</v>
      </c>
      <c r="Y63" s="198">
        <v>0</v>
      </c>
      <c r="Z63" s="198">
        <v>5.52</v>
      </c>
      <c r="AA63" s="198">
        <v>1.0900000000000001</v>
      </c>
      <c r="AB63" s="198">
        <v>0</v>
      </c>
      <c r="AC63" s="198">
        <v>25.61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58.19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241.4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18.14</v>
      </c>
      <c r="L64" s="198">
        <v>1.39</v>
      </c>
      <c r="M64" s="198">
        <v>2.2599999999999998</v>
      </c>
      <c r="N64" s="198">
        <v>1.84</v>
      </c>
      <c r="O64" s="198">
        <v>2.6</v>
      </c>
      <c r="P64" s="198">
        <v>0.88</v>
      </c>
      <c r="Q64" s="198">
        <v>0.32</v>
      </c>
      <c r="R64" s="198">
        <v>0.66</v>
      </c>
      <c r="S64" s="198">
        <v>2.06</v>
      </c>
      <c r="T64" s="198">
        <v>0</v>
      </c>
      <c r="U64" s="198">
        <v>2.2000000000000002</v>
      </c>
      <c r="V64" s="198">
        <v>0.18</v>
      </c>
      <c r="W64" s="198">
        <v>0.72</v>
      </c>
      <c r="X64" s="198">
        <v>2.2999999999999998</v>
      </c>
      <c r="Y64" s="198">
        <v>0</v>
      </c>
      <c r="Z64" s="198">
        <v>5.52</v>
      </c>
      <c r="AA64" s="198">
        <v>1.0900000000000001</v>
      </c>
      <c r="AB64" s="198">
        <v>0</v>
      </c>
      <c r="AC64" s="198">
        <v>25.52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58.76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241.4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18.14</v>
      </c>
      <c r="L65" s="198">
        <v>1.39</v>
      </c>
      <c r="M65" s="198">
        <v>2.2599999999999998</v>
      </c>
      <c r="N65" s="198">
        <v>1.84</v>
      </c>
      <c r="O65" s="198">
        <v>2.6</v>
      </c>
      <c r="P65" s="198">
        <v>0.88</v>
      </c>
      <c r="Q65" s="198">
        <v>0.32</v>
      </c>
      <c r="R65" s="198">
        <v>0.66</v>
      </c>
      <c r="S65" s="198">
        <v>2.06</v>
      </c>
      <c r="T65" s="198">
        <v>0</v>
      </c>
      <c r="U65" s="198">
        <v>2.2000000000000002</v>
      </c>
      <c r="V65" s="198">
        <v>0.18</v>
      </c>
      <c r="W65" s="198">
        <v>0.72</v>
      </c>
      <c r="X65" s="198">
        <v>2.2999999999999998</v>
      </c>
      <c r="Y65" s="198">
        <v>0</v>
      </c>
      <c r="Z65" s="198">
        <v>5.52</v>
      </c>
      <c r="AA65" s="198">
        <v>1.0900000000000001</v>
      </c>
      <c r="AB65" s="198">
        <v>0</v>
      </c>
      <c r="AC65" s="198">
        <v>24.22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57.87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241.4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18.14</v>
      </c>
      <c r="L66" s="198">
        <v>1.39</v>
      </c>
      <c r="M66" s="198">
        <v>2.2599999999999998</v>
      </c>
      <c r="N66" s="198">
        <v>1.84</v>
      </c>
      <c r="O66" s="198">
        <v>2.6</v>
      </c>
      <c r="P66" s="198">
        <v>0.88</v>
      </c>
      <c r="Q66" s="198">
        <v>0.32</v>
      </c>
      <c r="R66" s="198">
        <v>0.66</v>
      </c>
      <c r="S66" s="198">
        <v>2.06</v>
      </c>
      <c r="T66" s="198">
        <v>0</v>
      </c>
      <c r="U66" s="198">
        <v>2.2000000000000002</v>
      </c>
      <c r="V66" s="198">
        <v>0.18</v>
      </c>
      <c r="W66" s="198">
        <v>0.72</v>
      </c>
      <c r="X66" s="198">
        <v>2.2999999999999998</v>
      </c>
      <c r="Y66" s="198">
        <v>0</v>
      </c>
      <c r="Z66" s="198">
        <v>5.52</v>
      </c>
      <c r="AA66" s="198">
        <v>1.0900000000000001</v>
      </c>
      <c r="AB66" s="198">
        <v>0</v>
      </c>
      <c r="AC66" s="198">
        <v>25.23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58.76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241.4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18.14</v>
      </c>
      <c r="L67" s="198">
        <v>1.39</v>
      </c>
      <c r="M67" s="198">
        <v>2.2599999999999998</v>
      </c>
      <c r="N67" s="198">
        <v>1.84</v>
      </c>
      <c r="O67" s="198">
        <v>2.6</v>
      </c>
      <c r="P67" s="198">
        <v>0.88</v>
      </c>
      <c r="Q67" s="198">
        <v>0.32</v>
      </c>
      <c r="R67" s="198">
        <v>0.66</v>
      </c>
      <c r="S67" s="198">
        <v>2.06</v>
      </c>
      <c r="T67" s="198">
        <v>0</v>
      </c>
      <c r="U67" s="198">
        <v>2.2000000000000002</v>
      </c>
      <c r="V67" s="198">
        <v>0.18</v>
      </c>
      <c r="W67" s="198">
        <v>0.72</v>
      </c>
      <c r="X67" s="198">
        <v>2.2999999999999998</v>
      </c>
      <c r="Y67" s="198">
        <v>0</v>
      </c>
      <c r="Z67" s="198">
        <v>5.52</v>
      </c>
      <c r="AA67" s="198">
        <v>1.0900000000000001</v>
      </c>
      <c r="AB67" s="198">
        <v>0</v>
      </c>
      <c r="AC67" s="198">
        <v>25.23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58.76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18.14</v>
      </c>
      <c r="L68" s="198">
        <v>1.39</v>
      </c>
      <c r="M68" s="198">
        <v>2.2599999999999998</v>
      </c>
      <c r="N68" s="198">
        <v>1.84</v>
      </c>
      <c r="O68" s="198">
        <v>2.6</v>
      </c>
      <c r="P68" s="198">
        <v>0.88</v>
      </c>
      <c r="Q68" s="198">
        <v>0.32</v>
      </c>
      <c r="R68" s="198">
        <v>0.66</v>
      </c>
      <c r="S68" s="198">
        <v>2.06</v>
      </c>
      <c r="T68" s="198">
        <v>0</v>
      </c>
      <c r="U68" s="198">
        <v>2.2000000000000002</v>
      </c>
      <c r="V68" s="198">
        <v>0.18</v>
      </c>
      <c r="W68" s="198">
        <v>0.72</v>
      </c>
      <c r="X68" s="198">
        <v>2.2999999999999998</v>
      </c>
      <c r="Y68" s="198">
        <v>0</v>
      </c>
      <c r="Z68" s="198">
        <v>5.52</v>
      </c>
      <c r="AA68" s="198">
        <v>1.0900000000000001</v>
      </c>
      <c r="AB68" s="198">
        <v>0</v>
      </c>
      <c r="AC68" s="198">
        <v>25.23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58.76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241.4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18.14</v>
      </c>
      <c r="L69" s="198">
        <v>1.39</v>
      </c>
      <c r="M69" s="198">
        <v>2.2599999999999998</v>
      </c>
      <c r="N69" s="198">
        <v>1.84</v>
      </c>
      <c r="O69" s="198">
        <v>2.6</v>
      </c>
      <c r="P69" s="198">
        <v>0.88</v>
      </c>
      <c r="Q69" s="198">
        <v>0.32</v>
      </c>
      <c r="R69" s="198">
        <v>0.66</v>
      </c>
      <c r="S69" s="198">
        <v>2.06</v>
      </c>
      <c r="T69" s="198">
        <v>0</v>
      </c>
      <c r="U69" s="198">
        <v>2.2000000000000002</v>
      </c>
      <c r="V69" s="198">
        <v>0.18</v>
      </c>
      <c r="W69" s="198">
        <v>0.71</v>
      </c>
      <c r="X69" s="198">
        <v>2.2999999999999998</v>
      </c>
      <c r="Y69" s="198">
        <v>0</v>
      </c>
      <c r="Z69" s="198">
        <v>5.52</v>
      </c>
      <c r="AA69" s="198">
        <v>1.0900000000000001</v>
      </c>
      <c r="AB69" s="198">
        <v>0</v>
      </c>
      <c r="AC69" s="198">
        <v>25.23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70.16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142.11000000000001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18.14</v>
      </c>
      <c r="L70" s="198">
        <v>1.39</v>
      </c>
      <c r="M70" s="198">
        <v>2.2599999999999998</v>
      </c>
      <c r="N70" s="198">
        <v>1.84</v>
      </c>
      <c r="O70" s="198">
        <v>2.6</v>
      </c>
      <c r="P70" s="198">
        <v>0.88</v>
      </c>
      <c r="Q70" s="198">
        <v>0.32</v>
      </c>
      <c r="R70" s="198">
        <v>0.66</v>
      </c>
      <c r="S70" s="198">
        <v>2.06</v>
      </c>
      <c r="T70" s="198">
        <v>0</v>
      </c>
      <c r="U70" s="198">
        <v>2.2000000000000002</v>
      </c>
      <c r="V70" s="198">
        <v>0.18</v>
      </c>
      <c r="W70" s="198">
        <v>0.71</v>
      </c>
      <c r="X70" s="198">
        <v>2.2999999999999998</v>
      </c>
      <c r="Y70" s="198">
        <v>0</v>
      </c>
      <c r="Z70" s="198">
        <v>5.52</v>
      </c>
      <c r="AA70" s="198">
        <v>1.0900000000000001</v>
      </c>
      <c r="AB70" s="198">
        <v>0</v>
      </c>
      <c r="AC70" s="198">
        <v>25.23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58.84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142.11000000000001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18.14</v>
      </c>
      <c r="L71" s="198">
        <v>1.39</v>
      </c>
      <c r="M71" s="198">
        <v>2.2599999999999998</v>
      </c>
      <c r="N71" s="198">
        <v>1.84</v>
      </c>
      <c r="O71" s="198">
        <v>2.6</v>
      </c>
      <c r="P71" s="198">
        <v>0.88</v>
      </c>
      <c r="Q71" s="198">
        <v>0.32</v>
      </c>
      <c r="R71" s="198">
        <v>0.66</v>
      </c>
      <c r="S71" s="198">
        <v>2.06</v>
      </c>
      <c r="T71" s="198">
        <v>0</v>
      </c>
      <c r="U71" s="198">
        <v>2.2000000000000002</v>
      </c>
      <c r="V71" s="198">
        <v>0.18</v>
      </c>
      <c r="W71" s="198">
        <v>0.71</v>
      </c>
      <c r="X71" s="198">
        <v>2.2999999999999998</v>
      </c>
      <c r="Y71" s="198">
        <v>0</v>
      </c>
      <c r="Z71" s="198">
        <v>5.52</v>
      </c>
      <c r="AA71" s="198">
        <v>1.0900000000000001</v>
      </c>
      <c r="AB71" s="198">
        <v>0</v>
      </c>
      <c r="AC71" s="198">
        <v>25.23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23.36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165.56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18.14</v>
      </c>
      <c r="L72" s="198">
        <v>1.39</v>
      </c>
      <c r="M72" s="198">
        <v>2.2599999999999998</v>
      </c>
      <c r="N72" s="198">
        <v>1.84</v>
      </c>
      <c r="O72" s="198">
        <v>2.6</v>
      </c>
      <c r="P72" s="198">
        <v>0.88</v>
      </c>
      <c r="Q72" s="198">
        <v>0.32</v>
      </c>
      <c r="R72" s="198">
        <v>0.66</v>
      </c>
      <c r="S72" s="198">
        <v>2.06</v>
      </c>
      <c r="T72" s="198">
        <v>0</v>
      </c>
      <c r="U72" s="198">
        <v>2.2000000000000002</v>
      </c>
      <c r="V72" s="198">
        <v>0.18</v>
      </c>
      <c r="W72" s="198">
        <v>0.71</v>
      </c>
      <c r="X72" s="198">
        <v>2.2999999999999998</v>
      </c>
      <c r="Y72" s="198">
        <v>0</v>
      </c>
      <c r="Z72" s="198">
        <v>5.52</v>
      </c>
      <c r="AA72" s="198">
        <v>1.0900000000000001</v>
      </c>
      <c r="AB72" s="198">
        <v>0</v>
      </c>
      <c r="AC72" s="198">
        <v>25.23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28.31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165.56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18.14</v>
      </c>
      <c r="L73" s="198">
        <v>1.39</v>
      </c>
      <c r="M73" s="198">
        <v>2.2599999999999998</v>
      </c>
      <c r="N73" s="198">
        <v>1.84</v>
      </c>
      <c r="O73" s="198">
        <v>2.6</v>
      </c>
      <c r="P73" s="198">
        <v>0.88</v>
      </c>
      <c r="Q73" s="198">
        <v>0.32</v>
      </c>
      <c r="R73" s="198">
        <v>0.66</v>
      </c>
      <c r="S73" s="198">
        <v>2.06</v>
      </c>
      <c r="T73" s="198">
        <v>0</v>
      </c>
      <c r="U73" s="198">
        <v>2.2000000000000002</v>
      </c>
      <c r="V73" s="198">
        <v>0.18</v>
      </c>
      <c r="W73" s="198">
        <v>0.71</v>
      </c>
      <c r="X73" s="198">
        <v>2.2999999999999998</v>
      </c>
      <c r="Y73" s="198">
        <v>0</v>
      </c>
      <c r="Z73" s="198">
        <v>5.52</v>
      </c>
      <c r="AA73" s="198">
        <v>1.0900000000000001</v>
      </c>
      <c r="AB73" s="198">
        <v>0</v>
      </c>
      <c r="AC73" s="198">
        <v>25.23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26.03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191.08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18.14</v>
      </c>
      <c r="L74" s="198">
        <v>1.39</v>
      </c>
      <c r="M74" s="198">
        <v>2.2599999999999998</v>
      </c>
      <c r="N74" s="198">
        <v>1.84</v>
      </c>
      <c r="O74" s="198">
        <v>2.6</v>
      </c>
      <c r="P74" s="198">
        <v>0.88</v>
      </c>
      <c r="Q74" s="198">
        <v>0.32</v>
      </c>
      <c r="R74" s="198">
        <v>0.66</v>
      </c>
      <c r="S74" s="198">
        <v>2.06</v>
      </c>
      <c r="T74" s="198">
        <v>0</v>
      </c>
      <c r="U74" s="198">
        <v>2.2000000000000002</v>
      </c>
      <c r="V74" s="198">
        <v>0.18</v>
      </c>
      <c r="W74" s="198">
        <v>0.71</v>
      </c>
      <c r="X74" s="198">
        <v>2.2999999999999998</v>
      </c>
      <c r="Y74" s="198">
        <v>0</v>
      </c>
      <c r="Z74" s="198">
        <v>5.52</v>
      </c>
      <c r="AA74" s="198">
        <v>1.0900000000000001</v>
      </c>
      <c r="AB74" s="198">
        <v>0</v>
      </c>
      <c r="AC74" s="198">
        <v>25.23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187.72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18.14</v>
      </c>
      <c r="L75" s="198">
        <v>1.39</v>
      </c>
      <c r="M75" s="198">
        <v>2.2599999999999998</v>
      </c>
      <c r="N75" s="198">
        <v>1.84</v>
      </c>
      <c r="O75" s="198">
        <v>2.6</v>
      </c>
      <c r="P75" s="198">
        <v>0.88</v>
      </c>
      <c r="Q75" s="198">
        <v>0.32</v>
      </c>
      <c r="R75" s="198">
        <v>0.66</v>
      </c>
      <c r="S75" s="198">
        <v>2.06</v>
      </c>
      <c r="T75" s="198">
        <v>0</v>
      </c>
      <c r="U75" s="198">
        <v>2.2000000000000002</v>
      </c>
      <c r="V75" s="198">
        <v>0.18</v>
      </c>
      <c r="W75" s="198">
        <v>0.71</v>
      </c>
      <c r="X75" s="198">
        <v>2.2999999999999998</v>
      </c>
      <c r="Y75" s="198">
        <v>0</v>
      </c>
      <c r="Z75" s="198">
        <v>5.52</v>
      </c>
      <c r="AA75" s="198">
        <v>1.0900000000000001</v>
      </c>
      <c r="AB75" s="198">
        <v>0</v>
      </c>
      <c r="AC75" s="198">
        <v>25.23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196.65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18.14</v>
      </c>
      <c r="L76" s="198">
        <v>1.39</v>
      </c>
      <c r="M76" s="198">
        <v>2.2599999999999998</v>
      </c>
      <c r="N76" s="198">
        <v>1.84</v>
      </c>
      <c r="O76" s="198">
        <v>2.6</v>
      </c>
      <c r="P76" s="198">
        <v>0.88</v>
      </c>
      <c r="Q76" s="198">
        <v>0.32</v>
      </c>
      <c r="R76" s="198">
        <v>0.66</v>
      </c>
      <c r="S76" s="198">
        <v>2.06</v>
      </c>
      <c r="T76" s="198">
        <v>0</v>
      </c>
      <c r="U76" s="198">
        <v>2.2000000000000002</v>
      </c>
      <c r="V76" s="198">
        <v>0.18</v>
      </c>
      <c r="W76" s="198">
        <v>0.71</v>
      </c>
      <c r="X76" s="198">
        <v>2.2999999999999998</v>
      </c>
      <c r="Y76" s="198">
        <v>0</v>
      </c>
      <c r="Z76" s="198">
        <v>5.52</v>
      </c>
      <c r="AA76" s="198">
        <v>1.0900000000000001</v>
      </c>
      <c r="AB76" s="198">
        <v>0</v>
      </c>
      <c r="AC76" s="198">
        <v>25.23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195.51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18.14</v>
      </c>
      <c r="L77" s="198">
        <v>1.39</v>
      </c>
      <c r="M77" s="198">
        <v>2.2599999999999998</v>
      </c>
      <c r="N77" s="198">
        <v>1.84</v>
      </c>
      <c r="O77" s="198">
        <v>2.6</v>
      </c>
      <c r="P77" s="198">
        <v>0.88</v>
      </c>
      <c r="Q77" s="198">
        <v>0.32</v>
      </c>
      <c r="R77" s="198">
        <v>0.66</v>
      </c>
      <c r="S77" s="198">
        <v>2.06</v>
      </c>
      <c r="T77" s="198">
        <v>0</v>
      </c>
      <c r="U77" s="198">
        <v>2.2000000000000002</v>
      </c>
      <c r="V77" s="198">
        <v>0.18</v>
      </c>
      <c r="W77" s="198">
        <v>0.71</v>
      </c>
      <c r="X77" s="198">
        <v>2.2999999999999998</v>
      </c>
      <c r="Y77" s="198">
        <v>0</v>
      </c>
      <c r="Z77" s="198">
        <v>5.52</v>
      </c>
      <c r="AA77" s="198">
        <v>1.0900000000000001</v>
      </c>
      <c r="AB77" s="198">
        <v>0</v>
      </c>
      <c r="AC77" s="198">
        <v>25.23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193.87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18.14</v>
      </c>
      <c r="L78" s="198">
        <v>1.39</v>
      </c>
      <c r="M78" s="198">
        <v>2.2599999999999998</v>
      </c>
      <c r="N78" s="198">
        <v>1.84</v>
      </c>
      <c r="O78" s="198">
        <v>2.6</v>
      </c>
      <c r="P78" s="198">
        <v>0.88</v>
      </c>
      <c r="Q78" s="198">
        <v>0.32</v>
      </c>
      <c r="R78" s="198">
        <v>0.66</v>
      </c>
      <c r="S78" s="198">
        <v>0.41</v>
      </c>
      <c r="T78" s="198">
        <v>0</v>
      </c>
      <c r="U78" s="198">
        <v>2.2000000000000002</v>
      </c>
      <c r="V78" s="198">
        <v>0.18</v>
      </c>
      <c r="W78" s="198">
        <v>0.71</v>
      </c>
      <c r="X78" s="198">
        <v>2.2999999999999998</v>
      </c>
      <c r="Y78" s="198">
        <v>0</v>
      </c>
      <c r="Z78" s="198">
        <v>5.52</v>
      </c>
      <c r="AA78" s="198">
        <v>1.0900000000000001</v>
      </c>
      <c r="AB78" s="198">
        <v>0</v>
      </c>
      <c r="AC78" s="198">
        <v>25.23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190.18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18.14</v>
      </c>
      <c r="L79" s="198">
        <v>1.39</v>
      </c>
      <c r="M79" s="198">
        <v>2.2599999999999998</v>
      </c>
      <c r="N79" s="198">
        <v>1.84</v>
      </c>
      <c r="O79" s="198">
        <v>2.6</v>
      </c>
      <c r="P79" s="198">
        <v>0.88</v>
      </c>
      <c r="Q79" s="198">
        <v>0.32</v>
      </c>
      <c r="R79" s="198">
        <v>0.66</v>
      </c>
      <c r="S79" s="198">
        <v>0.41</v>
      </c>
      <c r="T79" s="198">
        <v>0</v>
      </c>
      <c r="U79" s="198">
        <v>2.2000000000000002</v>
      </c>
      <c r="V79" s="198">
        <v>0.18</v>
      </c>
      <c r="W79" s="198">
        <v>0.71</v>
      </c>
      <c r="X79" s="198">
        <v>2.2999999999999998</v>
      </c>
      <c r="Y79" s="198">
        <v>0</v>
      </c>
      <c r="Z79" s="198">
        <v>5.52</v>
      </c>
      <c r="AA79" s="198">
        <v>1.0900000000000001</v>
      </c>
      <c r="AB79" s="198">
        <v>0</v>
      </c>
      <c r="AC79" s="198">
        <v>12.51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169.96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18.14</v>
      </c>
      <c r="L80" s="198">
        <v>1.39</v>
      </c>
      <c r="M80" s="198">
        <v>2.2599999999999998</v>
      </c>
      <c r="N80" s="198">
        <v>1.84</v>
      </c>
      <c r="O80" s="198">
        <v>2.6</v>
      </c>
      <c r="P80" s="198">
        <v>0.88</v>
      </c>
      <c r="Q80" s="198">
        <v>0.32</v>
      </c>
      <c r="R80" s="198">
        <v>0.66</v>
      </c>
      <c r="S80" s="198">
        <v>0.41</v>
      </c>
      <c r="T80" s="198">
        <v>0</v>
      </c>
      <c r="U80" s="198">
        <v>2.2000000000000002</v>
      </c>
      <c r="V80" s="198">
        <v>0.18</v>
      </c>
      <c r="W80" s="198">
        <v>0.71</v>
      </c>
      <c r="X80" s="198">
        <v>2.2999999999999998</v>
      </c>
      <c r="Y80" s="198">
        <v>0</v>
      </c>
      <c r="Z80" s="198">
        <v>5.52</v>
      </c>
      <c r="AA80" s="198">
        <v>1.0900000000000001</v>
      </c>
      <c r="AB80" s="198">
        <v>0</v>
      </c>
      <c r="AC80" s="198">
        <v>12.51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3.58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165.13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18.14</v>
      </c>
      <c r="L81" s="198">
        <v>1.39</v>
      </c>
      <c r="M81" s="198">
        <v>2.2599999999999998</v>
      </c>
      <c r="N81" s="198">
        <v>1.84</v>
      </c>
      <c r="O81" s="198">
        <v>2.6</v>
      </c>
      <c r="P81" s="198">
        <v>0.88</v>
      </c>
      <c r="Q81" s="198">
        <v>0.32</v>
      </c>
      <c r="R81" s="198">
        <v>0.66</v>
      </c>
      <c r="S81" s="198">
        <v>0.41</v>
      </c>
      <c r="T81" s="198">
        <v>0</v>
      </c>
      <c r="U81" s="198">
        <v>2.2000000000000002</v>
      </c>
      <c r="V81" s="198">
        <v>0.18</v>
      </c>
      <c r="W81" s="198">
        <v>0.71</v>
      </c>
      <c r="X81" s="198">
        <v>2.2999999999999998</v>
      </c>
      <c r="Y81" s="198">
        <v>0</v>
      </c>
      <c r="Z81" s="198">
        <v>5.52</v>
      </c>
      <c r="AA81" s="198">
        <v>1.0900000000000001</v>
      </c>
      <c r="AB81" s="198">
        <v>0</v>
      </c>
      <c r="AC81" s="198">
        <v>12.51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251.85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18.14</v>
      </c>
      <c r="L82" s="198">
        <v>1.39</v>
      </c>
      <c r="M82" s="198">
        <v>2.2599999999999998</v>
      </c>
      <c r="N82" s="198">
        <v>1.84</v>
      </c>
      <c r="O82" s="198">
        <v>2.6</v>
      </c>
      <c r="P82" s="198">
        <v>0.88</v>
      </c>
      <c r="Q82" s="198">
        <v>0.32</v>
      </c>
      <c r="R82" s="198">
        <v>0.66</v>
      </c>
      <c r="S82" s="198">
        <v>0.41</v>
      </c>
      <c r="T82" s="198">
        <v>0</v>
      </c>
      <c r="U82" s="198">
        <v>2.2000000000000002</v>
      </c>
      <c r="V82" s="198">
        <v>0.18</v>
      </c>
      <c r="W82" s="198">
        <v>0.71</v>
      </c>
      <c r="X82" s="198">
        <v>2.2999999999999998</v>
      </c>
      <c r="Y82" s="198">
        <v>0</v>
      </c>
      <c r="Z82" s="198">
        <v>5.52</v>
      </c>
      <c r="AA82" s="198">
        <v>1.0900000000000001</v>
      </c>
      <c r="AB82" s="198">
        <v>0</v>
      </c>
      <c r="AC82" s="198">
        <v>12.51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18.14</v>
      </c>
      <c r="L83" s="198">
        <v>1.39</v>
      </c>
      <c r="M83" s="198">
        <v>2.2599999999999998</v>
      </c>
      <c r="N83" s="198">
        <v>1.84</v>
      </c>
      <c r="O83" s="198">
        <v>2.6</v>
      </c>
      <c r="P83" s="198">
        <v>0.88</v>
      </c>
      <c r="Q83" s="198">
        <v>0.32</v>
      </c>
      <c r="R83" s="198">
        <v>0.66</v>
      </c>
      <c r="S83" s="198">
        <v>0.41</v>
      </c>
      <c r="T83" s="198">
        <v>0</v>
      </c>
      <c r="U83" s="198">
        <v>2.2000000000000002</v>
      </c>
      <c r="V83" s="198">
        <v>0.18</v>
      </c>
      <c r="W83" s="198">
        <v>0.71</v>
      </c>
      <c r="X83" s="198">
        <v>2.2999999999999998</v>
      </c>
      <c r="Y83" s="198">
        <v>0</v>
      </c>
      <c r="Z83" s="198">
        <v>5.52</v>
      </c>
      <c r="AA83" s="198">
        <v>1.0900000000000001</v>
      </c>
      <c r="AB83" s="198">
        <v>0</v>
      </c>
      <c r="AC83" s="198">
        <v>12.51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18.14</v>
      </c>
      <c r="L84" s="198">
        <v>1.39</v>
      </c>
      <c r="M84" s="198">
        <v>2.2599999999999998</v>
      </c>
      <c r="N84" s="198">
        <v>1.84</v>
      </c>
      <c r="O84" s="198">
        <v>2.6</v>
      </c>
      <c r="P84" s="198">
        <v>0.88</v>
      </c>
      <c r="Q84" s="198">
        <v>0.32</v>
      </c>
      <c r="R84" s="198">
        <v>0.66</v>
      </c>
      <c r="S84" s="198">
        <v>0.41</v>
      </c>
      <c r="T84" s="198">
        <v>0</v>
      </c>
      <c r="U84" s="198">
        <v>2.2000000000000002</v>
      </c>
      <c r="V84" s="198">
        <v>0.18</v>
      </c>
      <c r="W84" s="198">
        <v>0.71</v>
      </c>
      <c r="X84" s="198">
        <v>2.2999999999999998</v>
      </c>
      <c r="Y84" s="198">
        <v>0</v>
      </c>
      <c r="Z84" s="198">
        <v>5.52</v>
      </c>
      <c r="AA84" s="198">
        <v>1.0900000000000001</v>
      </c>
      <c r="AB84" s="198">
        <v>0</v>
      </c>
      <c r="AC84" s="198">
        <v>12.51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18.14</v>
      </c>
      <c r="L85" s="198">
        <v>1.39</v>
      </c>
      <c r="M85" s="198">
        <v>2.2599999999999998</v>
      </c>
      <c r="N85" s="198">
        <v>1.84</v>
      </c>
      <c r="O85" s="198">
        <v>2.6</v>
      </c>
      <c r="P85" s="198">
        <v>0.88</v>
      </c>
      <c r="Q85" s="198">
        <v>0.32</v>
      </c>
      <c r="R85" s="198">
        <v>0.66</v>
      </c>
      <c r="S85" s="198">
        <v>0.41</v>
      </c>
      <c r="T85" s="198">
        <v>0</v>
      </c>
      <c r="U85" s="198">
        <v>2.0699999999999998</v>
      </c>
      <c r="V85" s="198">
        <v>0.18</v>
      </c>
      <c r="W85" s="198">
        <v>0.62</v>
      </c>
      <c r="X85" s="198">
        <v>2.2999999999999998</v>
      </c>
      <c r="Y85" s="198">
        <v>0</v>
      </c>
      <c r="Z85" s="198">
        <v>5.52</v>
      </c>
      <c r="AA85" s="198">
        <v>1.0900000000000001</v>
      </c>
      <c r="AB85" s="198">
        <v>0</v>
      </c>
      <c r="AC85" s="198">
        <v>13.5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238.85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18.14</v>
      </c>
      <c r="L86" s="198">
        <v>1.39</v>
      </c>
      <c r="M86" s="198">
        <v>2.2599999999999998</v>
      </c>
      <c r="N86" s="198">
        <v>1.84</v>
      </c>
      <c r="O86" s="198">
        <v>2.6</v>
      </c>
      <c r="P86" s="198">
        <v>0.88</v>
      </c>
      <c r="Q86" s="198">
        <v>0.32</v>
      </c>
      <c r="R86" s="198">
        <v>0.66</v>
      </c>
      <c r="S86" s="198">
        <v>0.41</v>
      </c>
      <c r="T86" s="198">
        <v>0</v>
      </c>
      <c r="U86" s="198">
        <v>1.95</v>
      </c>
      <c r="V86" s="198">
        <v>0.18</v>
      </c>
      <c r="W86" s="198">
        <v>0.52</v>
      </c>
      <c r="X86" s="198">
        <v>2.2999999999999998</v>
      </c>
      <c r="Y86" s="198">
        <v>0</v>
      </c>
      <c r="Z86" s="198">
        <v>5.52</v>
      </c>
      <c r="AA86" s="198">
        <v>1.0900000000000001</v>
      </c>
      <c r="AB86" s="198">
        <v>0</v>
      </c>
      <c r="AC86" s="198">
        <v>13.18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253.85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18.14</v>
      </c>
      <c r="L87" s="198">
        <v>1.39</v>
      </c>
      <c r="M87" s="198">
        <v>2.2599999999999998</v>
      </c>
      <c r="N87" s="198">
        <v>1.84</v>
      </c>
      <c r="O87" s="198">
        <v>2.6</v>
      </c>
      <c r="P87" s="198">
        <v>0.88</v>
      </c>
      <c r="Q87" s="198">
        <v>0.32</v>
      </c>
      <c r="R87" s="198">
        <v>0.66</v>
      </c>
      <c r="S87" s="198">
        <v>0.41</v>
      </c>
      <c r="T87" s="198">
        <v>0</v>
      </c>
      <c r="U87" s="198">
        <v>1.83</v>
      </c>
      <c r="V87" s="198">
        <v>0.18</v>
      </c>
      <c r="W87" s="198">
        <v>0.51</v>
      </c>
      <c r="X87" s="198">
        <v>2.2999999999999998</v>
      </c>
      <c r="Y87" s="198">
        <v>0</v>
      </c>
      <c r="Z87" s="198">
        <v>5.52</v>
      </c>
      <c r="AA87" s="198">
        <v>1.0900000000000001</v>
      </c>
      <c r="AB87" s="198">
        <v>0</v>
      </c>
      <c r="AC87" s="198">
        <v>13.18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253.85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18.14</v>
      </c>
      <c r="L88" s="198">
        <v>1.39</v>
      </c>
      <c r="M88" s="198">
        <v>2.2599999999999998</v>
      </c>
      <c r="N88" s="198">
        <v>1.84</v>
      </c>
      <c r="O88" s="198">
        <v>2.6</v>
      </c>
      <c r="P88" s="198">
        <v>0.88</v>
      </c>
      <c r="Q88" s="198">
        <v>0.32</v>
      </c>
      <c r="R88" s="198">
        <v>0.66</v>
      </c>
      <c r="S88" s="198">
        <v>0.41</v>
      </c>
      <c r="T88" s="198">
        <v>0</v>
      </c>
      <c r="U88" s="198">
        <v>1.83</v>
      </c>
      <c r="V88" s="198">
        <v>0.18</v>
      </c>
      <c r="W88" s="198">
        <v>0.51</v>
      </c>
      <c r="X88" s="198">
        <v>2.2999999999999998</v>
      </c>
      <c r="Y88" s="198">
        <v>0</v>
      </c>
      <c r="Z88" s="198">
        <v>5.52</v>
      </c>
      <c r="AA88" s="198">
        <v>1.0900000000000001</v>
      </c>
      <c r="AB88" s="198">
        <v>0</v>
      </c>
      <c r="AC88" s="198">
        <v>13.18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253.85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18.14</v>
      </c>
      <c r="L89" s="198">
        <v>1.39</v>
      </c>
      <c r="M89" s="198">
        <v>2.2599999999999998</v>
      </c>
      <c r="N89" s="198">
        <v>1.84</v>
      </c>
      <c r="O89" s="198">
        <v>2.6</v>
      </c>
      <c r="P89" s="198">
        <v>0.88</v>
      </c>
      <c r="Q89" s="198">
        <v>0.32</v>
      </c>
      <c r="R89" s="198">
        <v>0.66</v>
      </c>
      <c r="S89" s="198">
        <v>0.41</v>
      </c>
      <c r="T89" s="198">
        <v>0</v>
      </c>
      <c r="U89" s="198">
        <v>1.83</v>
      </c>
      <c r="V89" s="198">
        <v>0.18</v>
      </c>
      <c r="W89" s="198">
        <v>0.51</v>
      </c>
      <c r="X89" s="198">
        <v>2.2999999999999998</v>
      </c>
      <c r="Y89" s="198">
        <v>0</v>
      </c>
      <c r="Z89" s="198">
        <v>5.52</v>
      </c>
      <c r="AA89" s="198">
        <v>1.0900000000000001</v>
      </c>
      <c r="AB89" s="198">
        <v>0</v>
      </c>
      <c r="AC89" s="198">
        <v>13.18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0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195.92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18.14</v>
      </c>
      <c r="L90" s="198">
        <v>1.39</v>
      </c>
      <c r="M90" s="198">
        <v>2.2599999999999998</v>
      </c>
      <c r="N90" s="198">
        <v>1.84</v>
      </c>
      <c r="O90" s="198">
        <v>2.6</v>
      </c>
      <c r="P90" s="198">
        <v>0.88</v>
      </c>
      <c r="Q90" s="198">
        <v>0.32</v>
      </c>
      <c r="R90" s="198">
        <v>0.66</v>
      </c>
      <c r="S90" s="198">
        <v>0.41</v>
      </c>
      <c r="T90" s="198">
        <v>0</v>
      </c>
      <c r="U90" s="198">
        <v>1.83</v>
      </c>
      <c r="V90" s="198">
        <v>0.18</v>
      </c>
      <c r="W90" s="198">
        <v>0.51</v>
      </c>
      <c r="X90" s="198">
        <v>2.2999999999999998</v>
      </c>
      <c r="Y90" s="198">
        <v>0</v>
      </c>
      <c r="Z90" s="198">
        <v>5.52</v>
      </c>
      <c r="AA90" s="198">
        <v>1.0900000000000001</v>
      </c>
      <c r="AB90" s="198">
        <v>0</v>
      </c>
      <c r="AC90" s="198">
        <v>13.18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0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199.13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18.14</v>
      </c>
      <c r="L91" s="198">
        <v>1.39</v>
      </c>
      <c r="M91" s="198">
        <v>2.2599999999999998</v>
      </c>
      <c r="N91" s="198">
        <v>1.84</v>
      </c>
      <c r="O91" s="198">
        <v>2.6</v>
      </c>
      <c r="P91" s="198">
        <v>0.88</v>
      </c>
      <c r="Q91" s="198">
        <v>0.32</v>
      </c>
      <c r="R91" s="198">
        <v>0.66</v>
      </c>
      <c r="S91" s="198">
        <v>0.41</v>
      </c>
      <c r="T91" s="198">
        <v>0</v>
      </c>
      <c r="U91" s="198">
        <v>1.83</v>
      </c>
      <c r="V91" s="198">
        <v>0.18</v>
      </c>
      <c r="W91" s="198">
        <v>0.51</v>
      </c>
      <c r="X91" s="198">
        <v>2.2999999999999998</v>
      </c>
      <c r="Y91" s="198">
        <v>0</v>
      </c>
      <c r="Z91" s="198">
        <v>5.52</v>
      </c>
      <c r="AA91" s="198">
        <v>1.0900000000000001</v>
      </c>
      <c r="AB91" s="198">
        <v>0</v>
      </c>
      <c r="AC91" s="198">
        <v>29.75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192.51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18.14</v>
      </c>
      <c r="L92" s="198">
        <v>1.39</v>
      </c>
      <c r="M92" s="198">
        <v>2.2599999999999998</v>
      </c>
      <c r="N92" s="198">
        <v>1.84</v>
      </c>
      <c r="O92" s="198">
        <v>2.6</v>
      </c>
      <c r="P92" s="198">
        <v>0.88</v>
      </c>
      <c r="Q92" s="198">
        <v>0.32</v>
      </c>
      <c r="R92" s="198">
        <v>0.66</v>
      </c>
      <c r="S92" s="198">
        <v>0.41</v>
      </c>
      <c r="T92" s="198">
        <v>0</v>
      </c>
      <c r="U92" s="198">
        <v>1.83</v>
      </c>
      <c r="V92" s="198">
        <v>0.18</v>
      </c>
      <c r="W92" s="198">
        <v>0.51</v>
      </c>
      <c r="X92" s="198">
        <v>2.2999999999999998</v>
      </c>
      <c r="Y92" s="198">
        <v>0</v>
      </c>
      <c r="Z92" s="198">
        <v>5.52</v>
      </c>
      <c r="AA92" s="198">
        <v>1.0900000000000001</v>
      </c>
      <c r="AB92" s="198">
        <v>0</v>
      </c>
      <c r="AC92" s="198">
        <v>29.75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195.39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18.14</v>
      </c>
      <c r="L93" s="198">
        <v>1.39</v>
      </c>
      <c r="M93" s="198">
        <v>2.2599999999999998</v>
      </c>
      <c r="N93" s="198">
        <v>1.84</v>
      </c>
      <c r="O93" s="198">
        <v>2.6</v>
      </c>
      <c r="P93" s="198">
        <v>0.88</v>
      </c>
      <c r="Q93" s="198">
        <v>0.32</v>
      </c>
      <c r="R93" s="198">
        <v>0.66</v>
      </c>
      <c r="S93" s="198">
        <v>0.41</v>
      </c>
      <c r="T93" s="198">
        <v>0</v>
      </c>
      <c r="U93" s="198">
        <v>1.83</v>
      </c>
      <c r="V93" s="198">
        <v>0.18</v>
      </c>
      <c r="W93" s="198">
        <v>0.52</v>
      </c>
      <c r="X93" s="198">
        <v>2.2999999999999998</v>
      </c>
      <c r="Y93" s="198">
        <v>0</v>
      </c>
      <c r="Z93" s="198">
        <v>5.52</v>
      </c>
      <c r="AA93" s="198">
        <v>1.0900000000000001</v>
      </c>
      <c r="AB93" s="198">
        <v>0</v>
      </c>
      <c r="AC93" s="198">
        <v>29.75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212.4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18.14</v>
      </c>
      <c r="L94" s="198">
        <v>1.39</v>
      </c>
      <c r="M94" s="198">
        <v>2.2599999999999998</v>
      </c>
      <c r="N94" s="198">
        <v>1.84</v>
      </c>
      <c r="O94" s="198">
        <v>2.6</v>
      </c>
      <c r="P94" s="198">
        <v>0.88</v>
      </c>
      <c r="Q94" s="198">
        <v>0.32</v>
      </c>
      <c r="R94" s="198">
        <v>0.66</v>
      </c>
      <c r="S94" s="198">
        <v>0.41</v>
      </c>
      <c r="T94" s="198">
        <v>0</v>
      </c>
      <c r="U94" s="198">
        <v>1.83</v>
      </c>
      <c r="V94" s="198">
        <v>0.18</v>
      </c>
      <c r="W94" s="198">
        <v>0.52</v>
      </c>
      <c r="X94" s="198">
        <v>2.2999999999999998</v>
      </c>
      <c r="Y94" s="198">
        <v>0</v>
      </c>
      <c r="Z94" s="198">
        <v>5.52</v>
      </c>
      <c r="AA94" s="198">
        <v>1.0900000000000001</v>
      </c>
      <c r="AB94" s="198">
        <v>0</v>
      </c>
      <c r="AC94" s="198">
        <v>29.75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217.88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0.92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18.14</v>
      </c>
      <c r="L95" s="198">
        <v>1.39</v>
      </c>
      <c r="M95" s="198">
        <v>2.2599999999999998</v>
      </c>
      <c r="N95" s="198">
        <v>1.84</v>
      </c>
      <c r="O95" s="198">
        <v>2.6</v>
      </c>
      <c r="P95" s="198">
        <v>0.88</v>
      </c>
      <c r="Q95" s="198">
        <v>0.32</v>
      </c>
      <c r="R95" s="198">
        <v>0.66</v>
      </c>
      <c r="S95" s="198">
        <v>0.41</v>
      </c>
      <c r="T95" s="198">
        <v>0</v>
      </c>
      <c r="U95" s="198">
        <v>1.83</v>
      </c>
      <c r="V95" s="198">
        <v>0.18</v>
      </c>
      <c r="W95" s="198">
        <v>0.52</v>
      </c>
      <c r="X95" s="198">
        <v>2.2999999999999998</v>
      </c>
      <c r="Y95" s="198">
        <v>0</v>
      </c>
      <c r="Z95" s="198">
        <v>5.52</v>
      </c>
      <c r="AA95" s="198">
        <v>1.0900000000000001</v>
      </c>
      <c r="AB95" s="198">
        <v>0</v>
      </c>
      <c r="AC95" s="198">
        <v>29.75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212.4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0.92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18.14</v>
      </c>
      <c r="L96" s="198">
        <v>1.39</v>
      </c>
      <c r="M96" s="198">
        <v>2.2599999999999998</v>
      </c>
      <c r="N96" s="198">
        <v>1.84</v>
      </c>
      <c r="O96" s="198">
        <v>2.6</v>
      </c>
      <c r="P96" s="198">
        <v>0.88</v>
      </c>
      <c r="Q96" s="198">
        <v>0.32</v>
      </c>
      <c r="R96" s="198">
        <v>0.66</v>
      </c>
      <c r="S96" s="198">
        <v>0.41</v>
      </c>
      <c r="T96" s="198">
        <v>0</v>
      </c>
      <c r="U96" s="198">
        <v>1.83</v>
      </c>
      <c r="V96" s="198">
        <v>0.18</v>
      </c>
      <c r="W96" s="198">
        <v>0.52</v>
      </c>
      <c r="X96" s="198">
        <v>2.2999999999999998</v>
      </c>
      <c r="Y96" s="198">
        <v>0</v>
      </c>
      <c r="Z96" s="198">
        <v>5.52</v>
      </c>
      <c r="AA96" s="198">
        <v>1.0900000000000001</v>
      </c>
      <c r="AB96" s="198">
        <v>0</v>
      </c>
      <c r="AC96" s="198">
        <v>29.75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212.4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0.92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18.14</v>
      </c>
      <c r="L97" s="198">
        <v>1.39</v>
      </c>
      <c r="M97" s="198">
        <v>2.2599999999999998</v>
      </c>
      <c r="N97" s="198">
        <v>1.84</v>
      </c>
      <c r="O97" s="198">
        <v>2.6</v>
      </c>
      <c r="P97" s="198">
        <v>0.88</v>
      </c>
      <c r="Q97" s="198">
        <v>0.32</v>
      </c>
      <c r="R97" s="198">
        <v>0.66</v>
      </c>
      <c r="S97" s="198">
        <v>0.41</v>
      </c>
      <c r="T97" s="198">
        <v>0</v>
      </c>
      <c r="U97" s="198">
        <v>1.83</v>
      </c>
      <c r="V97" s="198">
        <v>0.18</v>
      </c>
      <c r="W97" s="198">
        <v>0.52</v>
      </c>
      <c r="X97" s="198">
        <v>2.2999999999999998</v>
      </c>
      <c r="Y97" s="198">
        <v>0</v>
      </c>
      <c r="Z97" s="198">
        <v>5.52</v>
      </c>
      <c r="AA97" s="198">
        <v>1.0900000000000001</v>
      </c>
      <c r="AB97" s="198">
        <v>0</v>
      </c>
      <c r="AC97" s="198">
        <v>17.18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216.84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0.92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18.14</v>
      </c>
      <c r="L98" s="198">
        <v>1.39</v>
      </c>
      <c r="M98" s="198">
        <v>2.2599999999999998</v>
      </c>
      <c r="N98" s="198">
        <v>1.84</v>
      </c>
      <c r="O98" s="198">
        <v>2.6</v>
      </c>
      <c r="P98" s="198">
        <v>0.88</v>
      </c>
      <c r="Q98" s="198">
        <v>0.32</v>
      </c>
      <c r="R98" s="198">
        <v>0.66</v>
      </c>
      <c r="S98" s="198">
        <v>0.41</v>
      </c>
      <c r="T98" s="198">
        <v>0</v>
      </c>
      <c r="U98" s="198">
        <v>1.83</v>
      </c>
      <c r="V98" s="198">
        <v>0.18</v>
      </c>
      <c r="W98" s="198">
        <v>0.52</v>
      </c>
      <c r="X98" s="198">
        <v>2.2999999999999998</v>
      </c>
      <c r="Y98" s="198">
        <v>0</v>
      </c>
      <c r="Z98" s="198">
        <v>5.52</v>
      </c>
      <c r="AA98" s="198">
        <v>1.0900000000000001</v>
      </c>
      <c r="AB98" s="198">
        <v>0</v>
      </c>
      <c r="AC98" s="198">
        <v>17.18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209.45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2.5367499999999994E-2</v>
      </c>
      <c r="D99">
        <f t="shared" si="0"/>
        <v>9.2000000000000003E-4</v>
      </c>
      <c r="E99">
        <f t="shared" si="0"/>
        <v>0</v>
      </c>
      <c r="F99">
        <f t="shared" si="0"/>
        <v>3.15E-2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0.4353600000000008</v>
      </c>
      <c r="L99">
        <f t="shared" si="0"/>
        <v>3.3360000000000001E-2</v>
      </c>
      <c r="M99">
        <f t="shared" si="0"/>
        <v>5.4239999999999941E-2</v>
      </c>
      <c r="N99">
        <f t="shared" si="0"/>
        <v>4.4160000000000067E-2</v>
      </c>
      <c r="O99">
        <f t="shared" si="0"/>
        <v>6.2399999999999907E-2</v>
      </c>
      <c r="P99">
        <f t="shared" si="0"/>
        <v>2.1119999999999993E-2</v>
      </c>
      <c r="Q99">
        <f t="shared" si="0"/>
        <v>7.3049999999999981E-3</v>
      </c>
      <c r="R99">
        <f t="shared" si="0"/>
        <v>1.441499999999997E-2</v>
      </c>
      <c r="S99">
        <f t="shared" si="0"/>
        <v>1.9402499999999989E-2</v>
      </c>
      <c r="T99">
        <f t="shared" si="0"/>
        <v>0</v>
      </c>
      <c r="U99">
        <f t="shared" si="0"/>
        <v>5.1594999999999995E-2</v>
      </c>
      <c r="V99">
        <f t="shared" si="0"/>
        <v>4.3199999999999957E-3</v>
      </c>
      <c r="W99">
        <f t="shared" si="0"/>
        <v>1.6529999999999986E-2</v>
      </c>
      <c r="X99">
        <f t="shared" si="0"/>
        <v>5.5200000000000089E-2</v>
      </c>
      <c r="Y99">
        <f t="shared" si="0"/>
        <v>0</v>
      </c>
      <c r="Z99">
        <f t="shared" si="0"/>
        <v>0.13247999999999982</v>
      </c>
      <c r="AA99">
        <f t="shared" si="0"/>
        <v>2.6160000000000058E-2</v>
      </c>
      <c r="AB99">
        <f t="shared" si="0"/>
        <v>0</v>
      </c>
      <c r="AC99">
        <f t="shared" si="0"/>
        <v>0.55922249999999996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0.98781500000000033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5.137842499999997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2.13</v>
      </c>
      <c r="D3" s="198">
        <v>0</v>
      </c>
      <c r="E3" s="198">
        <v>0</v>
      </c>
      <c r="F3" s="198">
        <v>3.04</v>
      </c>
      <c r="G3" s="198">
        <v>0</v>
      </c>
      <c r="H3" s="198">
        <v>0</v>
      </c>
      <c r="I3" s="198">
        <v>0</v>
      </c>
      <c r="J3" s="198">
        <v>0</v>
      </c>
      <c r="K3" s="198">
        <v>5.84</v>
      </c>
      <c r="L3" s="198">
        <v>2.25</v>
      </c>
      <c r="M3" s="198">
        <v>0</v>
      </c>
      <c r="N3" s="198">
        <v>1.07</v>
      </c>
      <c r="O3" s="198">
        <v>1.78</v>
      </c>
      <c r="P3" s="198">
        <v>2.21</v>
      </c>
      <c r="Q3" s="198">
        <v>0.17</v>
      </c>
      <c r="R3" s="198">
        <v>0.33</v>
      </c>
      <c r="S3" s="198">
        <v>0.2</v>
      </c>
      <c r="T3" s="198">
        <v>0</v>
      </c>
      <c r="U3" s="198">
        <v>8.08</v>
      </c>
      <c r="V3" s="198">
        <v>0.1</v>
      </c>
      <c r="W3" s="198">
        <v>0.41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3.86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16.28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89.14</v>
      </c>
      <c r="AP3" s="198">
        <v>0</v>
      </c>
    </row>
    <row r="4" spans="1:42">
      <c r="A4" t="s">
        <v>46</v>
      </c>
      <c r="B4" s="198">
        <v>0</v>
      </c>
      <c r="C4" s="198">
        <v>2.13</v>
      </c>
      <c r="D4" s="198">
        <v>0</v>
      </c>
      <c r="E4" s="198">
        <v>0</v>
      </c>
      <c r="F4" s="198">
        <v>3.04</v>
      </c>
      <c r="G4" s="198">
        <v>0</v>
      </c>
      <c r="H4" s="198">
        <v>0</v>
      </c>
      <c r="I4" s="198">
        <v>0</v>
      </c>
      <c r="J4" s="198">
        <v>0</v>
      </c>
      <c r="K4" s="198">
        <v>5.84</v>
      </c>
      <c r="L4" s="198">
        <v>2.25</v>
      </c>
      <c r="M4" s="198">
        <v>0</v>
      </c>
      <c r="N4" s="198">
        <v>1.07</v>
      </c>
      <c r="O4" s="198">
        <v>1.78</v>
      </c>
      <c r="P4" s="198">
        <v>2.21</v>
      </c>
      <c r="Q4" s="198">
        <v>0.17</v>
      </c>
      <c r="R4" s="198">
        <v>0.33</v>
      </c>
      <c r="S4" s="198">
        <v>0.2</v>
      </c>
      <c r="T4" s="198">
        <v>0</v>
      </c>
      <c r="U4" s="198">
        <v>8.08</v>
      </c>
      <c r="V4" s="198">
        <v>0.1</v>
      </c>
      <c r="W4" s="198">
        <v>0.41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3.86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22.57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89.14</v>
      </c>
      <c r="AP4" s="198">
        <v>0</v>
      </c>
    </row>
    <row r="5" spans="1:42">
      <c r="A5" t="s">
        <v>47</v>
      </c>
      <c r="B5" s="198">
        <v>0</v>
      </c>
      <c r="C5" s="198">
        <v>2.13</v>
      </c>
      <c r="D5" s="198">
        <v>0</v>
      </c>
      <c r="E5" s="198">
        <v>0</v>
      </c>
      <c r="F5" s="198">
        <v>3.04</v>
      </c>
      <c r="G5" s="198">
        <v>0</v>
      </c>
      <c r="H5" s="198">
        <v>0</v>
      </c>
      <c r="I5" s="198">
        <v>0</v>
      </c>
      <c r="J5" s="198">
        <v>0</v>
      </c>
      <c r="K5" s="198">
        <v>5.84</v>
      </c>
      <c r="L5" s="198">
        <v>2.25</v>
      </c>
      <c r="M5" s="198">
        <v>0</v>
      </c>
      <c r="N5" s="198">
        <v>1.07</v>
      </c>
      <c r="O5" s="198">
        <v>1.78</v>
      </c>
      <c r="P5" s="198">
        <v>2.21</v>
      </c>
      <c r="Q5" s="198">
        <v>0.17</v>
      </c>
      <c r="R5" s="198">
        <v>0.28999999999999998</v>
      </c>
      <c r="S5" s="198">
        <v>0.2</v>
      </c>
      <c r="T5" s="198">
        <v>0</v>
      </c>
      <c r="U5" s="198">
        <v>8.08</v>
      </c>
      <c r="V5" s="198">
        <v>0.1</v>
      </c>
      <c r="W5" s="198">
        <v>0.41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3.86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30.49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82.07</v>
      </c>
      <c r="AP5" s="198">
        <v>0</v>
      </c>
    </row>
    <row r="6" spans="1:42">
      <c r="A6" t="s">
        <v>48</v>
      </c>
      <c r="B6" s="198">
        <v>0</v>
      </c>
      <c r="C6" s="198">
        <v>2.13</v>
      </c>
      <c r="D6" s="198">
        <v>0</v>
      </c>
      <c r="E6" s="198">
        <v>0</v>
      </c>
      <c r="F6" s="198">
        <v>3.04</v>
      </c>
      <c r="G6" s="198">
        <v>0</v>
      </c>
      <c r="H6" s="198">
        <v>0</v>
      </c>
      <c r="I6" s="198">
        <v>0</v>
      </c>
      <c r="J6" s="198">
        <v>0</v>
      </c>
      <c r="K6" s="198">
        <v>5.84</v>
      </c>
      <c r="L6" s="198">
        <v>2.25</v>
      </c>
      <c r="M6" s="198">
        <v>0</v>
      </c>
      <c r="N6" s="198">
        <v>1.07</v>
      </c>
      <c r="O6" s="198">
        <v>1.78</v>
      </c>
      <c r="P6" s="198">
        <v>2.21</v>
      </c>
      <c r="Q6" s="198">
        <v>0.17</v>
      </c>
      <c r="R6" s="198">
        <v>0.28999999999999998</v>
      </c>
      <c r="S6" s="198">
        <v>0.2</v>
      </c>
      <c r="T6" s="198">
        <v>0</v>
      </c>
      <c r="U6" s="198">
        <v>8.08</v>
      </c>
      <c r="V6" s="198">
        <v>0.1</v>
      </c>
      <c r="W6" s="198">
        <v>0.41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3.86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30.49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84.82</v>
      </c>
      <c r="AP6" s="198">
        <v>0</v>
      </c>
    </row>
    <row r="7" spans="1:42">
      <c r="A7" t="s">
        <v>49</v>
      </c>
      <c r="B7" s="198">
        <v>0</v>
      </c>
      <c r="C7" s="198">
        <v>2.13</v>
      </c>
      <c r="D7" s="198">
        <v>0</v>
      </c>
      <c r="E7" s="198">
        <v>0</v>
      </c>
      <c r="F7" s="198">
        <v>3.04</v>
      </c>
      <c r="G7" s="198">
        <v>0</v>
      </c>
      <c r="H7" s="198">
        <v>0</v>
      </c>
      <c r="I7" s="198">
        <v>0</v>
      </c>
      <c r="J7" s="198">
        <v>0</v>
      </c>
      <c r="K7" s="198">
        <v>5.84</v>
      </c>
      <c r="L7" s="198">
        <v>2.25</v>
      </c>
      <c r="M7" s="198">
        <v>0</v>
      </c>
      <c r="N7" s="198">
        <v>1.07</v>
      </c>
      <c r="O7" s="198">
        <v>1.78</v>
      </c>
      <c r="P7" s="198">
        <v>2.21</v>
      </c>
      <c r="Q7" s="198">
        <v>0.17</v>
      </c>
      <c r="R7" s="198">
        <v>0.28999999999999998</v>
      </c>
      <c r="S7" s="198">
        <v>0.2</v>
      </c>
      <c r="T7" s="198">
        <v>0</v>
      </c>
      <c r="U7" s="198">
        <v>8.08</v>
      </c>
      <c r="V7" s="198">
        <v>0.1</v>
      </c>
      <c r="W7" s="198">
        <v>0.41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3.86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17.260000000000002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75.22</v>
      </c>
      <c r="AP7" s="198">
        <v>0</v>
      </c>
    </row>
    <row r="8" spans="1:42">
      <c r="A8" t="s">
        <v>50</v>
      </c>
      <c r="B8" s="198">
        <v>0</v>
      </c>
      <c r="C8" s="198">
        <v>2.13</v>
      </c>
      <c r="D8" s="198">
        <v>0</v>
      </c>
      <c r="E8" s="198">
        <v>0</v>
      </c>
      <c r="F8" s="198">
        <v>3.04</v>
      </c>
      <c r="G8" s="198">
        <v>0</v>
      </c>
      <c r="H8" s="198">
        <v>0</v>
      </c>
      <c r="I8" s="198">
        <v>0</v>
      </c>
      <c r="J8" s="198">
        <v>0</v>
      </c>
      <c r="K8" s="198">
        <v>5.84</v>
      </c>
      <c r="L8" s="198">
        <v>2.25</v>
      </c>
      <c r="M8" s="198">
        <v>0</v>
      </c>
      <c r="N8" s="198">
        <v>1.07</v>
      </c>
      <c r="O8" s="198">
        <v>1.78</v>
      </c>
      <c r="P8" s="198">
        <v>2.21</v>
      </c>
      <c r="Q8" s="198">
        <v>0.17</v>
      </c>
      <c r="R8" s="198">
        <v>0.28999999999999998</v>
      </c>
      <c r="S8" s="198">
        <v>0.2</v>
      </c>
      <c r="T8" s="198">
        <v>0</v>
      </c>
      <c r="U8" s="198">
        <v>8.08</v>
      </c>
      <c r="V8" s="198">
        <v>0.1</v>
      </c>
      <c r="W8" s="198">
        <v>0.41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3.86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15.96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72.89</v>
      </c>
      <c r="AP8" s="198">
        <v>0</v>
      </c>
    </row>
    <row r="9" spans="1:42">
      <c r="A9" t="s">
        <v>51</v>
      </c>
      <c r="B9" s="198">
        <v>0</v>
      </c>
      <c r="C9" s="198">
        <v>2.13</v>
      </c>
      <c r="D9" s="198">
        <v>0</v>
      </c>
      <c r="E9" s="198">
        <v>0</v>
      </c>
      <c r="F9" s="198">
        <v>3.04</v>
      </c>
      <c r="G9" s="198">
        <v>0</v>
      </c>
      <c r="H9" s="198">
        <v>0</v>
      </c>
      <c r="I9" s="198">
        <v>0</v>
      </c>
      <c r="J9" s="198">
        <v>0</v>
      </c>
      <c r="K9" s="198">
        <v>5.84</v>
      </c>
      <c r="L9" s="198">
        <v>2.25</v>
      </c>
      <c r="M9" s="198">
        <v>0</v>
      </c>
      <c r="N9" s="198">
        <v>1.07</v>
      </c>
      <c r="O9" s="198">
        <v>1.78</v>
      </c>
      <c r="P9" s="198">
        <v>2.21</v>
      </c>
      <c r="Q9" s="198">
        <v>0.17</v>
      </c>
      <c r="R9" s="198">
        <v>0.28999999999999998</v>
      </c>
      <c r="S9" s="198">
        <v>0.2</v>
      </c>
      <c r="T9" s="198">
        <v>0</v>
      </c>
      <c r="U9" s="198">
        <v>8.08</v>
      </c>
      <c r="V9" s="198">
        <v>0.1</v>
      </c>
      <c r="W9" s="198">
        <v>0.41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3.86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16.38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72.89</v>
      </c>
      <c r="AP9" s="198">
        <v>0</v>
      </c>
    </row>
    <row r="10" spans="1:42">
      <c r="A10" t="s">
        <v>52</v>
      </c>
      <c r="B10" s="198">
        <v>0</v>
      </c>
      <c r="C10" s="198">
        <v>2.13</v>
      </c>
      <c r="D10" s="198">
        <v>0</v>
      </c>
      <c r="E10" s="198">
        <v>0</v>
      </c>
      <c r="F10" s="198">
        <v>3.04</v>
      </c>
      <c r="G10" s="198">
        <v>0</v>
      </c>
      <c r="H10" s="198">
        <v>0</v>
      </c>
      <c r="I10" s="198">
        <v>0</v>
      </c>
      <c r="J10" s="198">
        <v>0</v>
      </c>
      <c r="K10" s="198">
        <v>5.84</v>
      </c>
      <c r="L10" s="198">
        <v>2.25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0.17</v>
      </c>
      <c r="R10" s="198">
        <v>0.28999999999999998</v>
      </c>
      <c r="S10" s="198">
        <v>0.2</v>
      </c>
      <c r="T10" s="198">
        <v>0</v>
      </c>
      <c r="U10" s="198">
        <v>8.08</v>
      </c>
      <c r="V10" s="198">
        <v>0.1</v>
      </c>
      <c r="W10" s="198">
        <v>0.41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3.86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16.38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72.89</v>
      </c>
      <c r="AP10" s="198">
        <v>0</v>
      </c>
    </row>
    <row r="11" spans="1:42">
      <c r="A11" t="s">
        <v>53</v>
      </c>
      <c r="B11" s="198">
        <v>0</v>
      </c>
      <c r="C11" s="198">
        <v>2.13</v>
      </c>
      <c r="D11" s="198">
        <v>0</v>
      </c>
      <c r="E11" s="198">
        <v>0</v>
      </c>
      <c r="F11" s="198">
        <v>3.04</v>
      </c>
      <c r="G11" s="198">
        <v>0</v>
      </c>
      <c r="H11" s="198">
        <v>0</v>
      </c>
      <c r="I11" s="198">
        <v>0</v>
      </c>
      <c r="J11" s="198">
        <v>0</v>
      </c>
      <c r="K11" s="198">
        <v>5.84</v>
      </c>
      <c r="L11" s="198">
        <v>2.25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0.17</v>
      </c>
      <c r="R11" s="198">
        <v>0.28999999999999998</v>
      </c>
      <c r="S11" s="198">
        <v>0.2</v>
      </c>
      <c r="T11" s="198">
        <v>0</v>
      </c>
      <c r="U11" s="198">
        <v>8.08</v>
      </c>
      <c r="V11" s="198">
        <v>0.1</v>
      </c>
      <c r="W11" s="198">
        <v>0.42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3.86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16.38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91.35</v>
      </c>
      <c r="AP11" s="198">
        <v>0</v>
      </c>
    </row>
    <row r="12" spans="1:42">
      <c r="A12" t="s">
        <v>54</v>
      </c>
      <c r="B12" s="198">
        <v>0</v>
      </c>
      <c r="C12" s="198">
        <v>2.13</v>
      </c>
      <c r="D12" s="198">
        <v>0</v>
      </c>
      <c r="E12" s="198">
        <v>0</v>
      </c>
      <c r="F12" s="198">
        <v>3.04</v>
      </c>
      <c r="G12" s="198">
        <v>0</v>
      </c>
      <c r="H12" s="198">
        <v>0</v>
      </c>
      <c r="I12" s="198">
        <v>0</v>
      </c>
      <c r="J12" s="198">
        <v>0</v>
      </c>
      <c r="K12" s="198">
        <v>5.84</v>
      </c>
      <c r="L12" s="198">
        <v>2.25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0.17</v>
      </c>
      <c r="R12" s="198">
        <v>0.28999999999999998</v>
      </c>
      <c r="S12" s="198">
        <v>0.2</v>
      </c>
      <c r="T12" s="198">
        <v>0</v>
      </c>
      <c r="U12" s="198">
        <v>8.08</v>
      </c>
      <c r="V12" s="198">
        <v>0.1</v>
      </c>
      <c r="W12" s="198">
        <v>0.42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3.86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16.38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91.35</v>
      </c>
      <c r="AP12" s="198">
        <v>0</v>
      </c>
    </row>
    <row r="13" spans="1:42">
      <c r="A13" t="s">
        <v>55</v>
      </c>
      <c r="B13" s="198">
        <v>0</v>
      </c>
      <c r="C13" s="198">
        <v>2.13</v>
      </c>
      <c r="D13" s="198">
        <v>0</v>
      </c>
      <c r="E13" s="198">
        <v>0</v>
      </c>
      <c r="F13" s="198">
        <v>3.04</v>
      </c>
      <c r="G13" s="198">
        <v>0</v>
      </c>
      <c r="H13" s="198">
        <v>0</v>
      </c>
      <c r="I13" s="198">
        <v>0</v>
      </c>
      <c r="J13" s="198">
        <v>0</v>
      </c>
      <c r="K13" s="198">
        <v>5.84</v>
      </c>
      <c r="L13" s="198">
        <v>2.25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0.17</v>
      </c>
      <c r="R13" s="198">
        <v>0.28999999999999998</v>
      </c>
      <c r="S13" s="198">
        <v>0.2</v>
      </c>
      <c r="T13" s="198">
        <v>0</v>
      </c>
      <c r="U13" s="198">
        <v>8.08</v>
      </c>
      <c r="V13" s="198">
        <v>0.1</v>
      </c>
      <c r="W13" s="198">
        <v>0.42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3.86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17.079999999999998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93.36</v>
      </c>
      <c r="AP13" s="198">
        <v>0</v>
      </c>
    </row>
    <row r="14" spans="1:42">
      <c r="A14" t="s">
        <v>56</v>
      </c>
      <c r="B14" s="198">
        <v>0</v>
      </c>
      <c r="C14" s="198">
        <v>2.13</v>
      </c>
      <c r="D14" s="198">
        <v>0</v>
      </c>
      <c r="E14" s="198">
        <v>0</v>
      </c>
      <c r="F14" s="198">
        <v>3.04</v>
      </c>
      <c r="G14" s="198">
        <v>0</v>
      </c>
      <c r="H14" s="198">
        <v>0</v>
      </c>
      <c r="I14" s="198">
        <v>0</v>
      </c>
      <c r="J14" s="198">
        <v>0</v>
      </c>
      <c r="K14" s="198">
        <v>5.84</v>
      </c>
      <c r="L14" s="198">
        <v>2.25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0.17</v>
      </c>
      <c r="R14" s="198">
        <v>0.28999999999999998</v>
      </c>
      <c r="S14" s="198">
        <v>0.2</v>
      </c>
      <c r="T14" s="198">
        <v>0</v>
      </c>
      <c r="U14" s="198">
        <v>8.08</v>
      </c>
      <c r="V14" s="198">
        <v>0.1</v>
      </c>
      <c r="W14" s="198">
        <v>0.42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3.86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16.38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91.35</v>
      </c>
      <c r="AP14" s="198">
        <v>0</v>
      </c>
    </row>
    <row r="15" spans="1:42">
      <c r="A15" t="s">
        <v>57</v>
      </c>
      <c r="B15" s="198">
        <v>0</v>
      </c>
      <c r="C15" s="198">
        <v>2.13</v>
      </c>
      <c r="D15" s="198">
        <v>0</v>
      </c>
      <c r="E15" s="198">
        <v>0</v>
      </c>
      <c r="F15" s="198">
        <v>3.04</v>
      </c>
      <c r="G15" s="198">
        <v>0</v>
      </c>
      <c r="H15" s="198">
        <v>0</v>
      </c>
      <c r="I15" s="198">
        <v>0</v>
      </c>
      <c r="J15" s="198">
        <v>0</v>
      </c>
      <c r="K15" s="198">
        <v>5.84</v>
      </c>
      <c r="L15" s="198">
        <v>2.25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0.17</v>
      </c>
      <c r="R15" s="198">
        <v>0.28999999999999998</v>
      </c>
      <c r="S15" s="198">
        <v>0.2</v>
      </c>
      <c r="T15" s="198">
        <v>0</v>
      </c>
      <c r="U15" s="198">
        <v>8.08</v>
      </c>
      <c r="V15" s="198">
        <v>0.1</v>
      </c>
      <c r="W15" s="198">
        <v>0.42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3.86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15.54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91.35</v>
      </c>
      <c r="AP15" s="198">
        <v>0</v>
      </c>
    </row>
    <row r="16" spans="1:42">
      <c r="A16" t="s">
        <v>58</v>
      </c>
      <c r="B16" s="198">
        <v>0</v>
      </c>
      <c r="C16" s="198">
        <v>2.13</v>
      </c>
      <c r="D16" s="198">
        <v>0</v>
      </c>
      <c r="E16" s="198">
        <v>0</v>
      </c>
      <c r="F16" s="198">
        <v>3.04</v>
      </c>
      <c r="G16" s="198">
        <v>0</v>
      </c>
      <c r="H16" s="198">
        <v>0</v>
      </c>
      <c r="I16" s="198">
        <v>0</v>
      </c>
      <c r="J16" s="198">
        <v>0</v>
      </c>
      <c r="K16" s="198">
        <v>5.84</v>
      </c>
      <c r="L16" s="198">
        <v>2.25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0.17</v>
      </c>
      <c r="R16" s="198">
        <v>0.28999999999999998</v>
      </c>
      <c r="S16" s="198">
        <v>0.2</v>
      </c>
      <c r="T16" s="198">
        <v>0</v>
      </c>
      <c r="U16" s="198">
        <v>8.08</v>
      </c>
      <c r="V16" s="198">
        <v>0.1</v>
      </c>
      <c r="W16" s="198">
        <v>0.42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3.86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16.38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91.35</v>
      </c>
      <c r="AP16" s="198">
        <v>0</v>
      </c>
    </row>
    <row r="17" spans="1:42">
      <c r="A17" t="s">
        <v>59</v>
      </c>
      <c r="B17" s="198">
        <v>0</v>
      </c>
      <c r="C17" s="198">
        <v>2.13</v>
      </c>
      <c r="D17" s="198">
        <v>0</v>
      </c>
      <c r="E17" s="198">
        <v>0</v>
      </c>
      <c r="F17" s="198">
        <v>3.04</v>
      </c>
      <c r="G17" s="198">
        <v>0</v>
      </c>
      <c r="H17" s="198">
        <v>0</v>
      </c>
      <c r="I17" s="198">
        <v>0</v>
      </c>
      <c r="J17" s="198">
        <v>0</v>
      </c>
      <c r="K17" s="198">
        <v>5.84</v>
      </c>
      <c r="L17" s="198">
        <v>2.25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0.17</v>
      </c>
      <c r="R17" s="198">
        <v>0.28999999999999998</v>
      </c>
      <c r="S17" s="198">
        <v>0.2</v>
      </c>
      <c r="T17" s="198">
        <v>0</v>
      </c>
      <c r="U17" s="198">
        <v>8.08</v>
      </c>
      <c r="V17" s="198">
        <v>0.1</v>
      </c>
      <c r="W17" s="198">
        <v>0.42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3.86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16.38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79.84</v>
      </c>
      <c r="AP17" s="198">
        <v>0</v>
      </c>
    </row>
    <row r="18" spans="1:42">
      <c r="A18" t="s">
        <v>60</v>
      </c>
      <c r="B18" s="198">
        <v>0</v>
      </c>
      <c r="C18" s="198">
        <v>2.13</v>
      </c>
      <c r="D18" s="198">
        <v>0</v>
      </c>
      <c r="E18" s="198">
        <v>0</v>
      </c>
      <c r="F18" s="198">
        <v>3.04</v>
      </c>
      <c r="G18" s="198">
        <v>0</v>
      </c>
      <c r="H18" s="198">
        <v>0</v>
      </c>
      <c r="I18" s="198">
        <v>0</v>
      </c>
      <c r="J18" s="198">
        <v>0</v>
      </c>
      <c r="K18" s="198">
        <v>5.84</v>
      </c>
      <c r="L18" s="198">
        <v>2.25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0.17</v>
      </c>
      <c r="R18" s="198">
        <v>0.28999999999999998</v>
      </c>
      <c r="S18" s="198">
        <v>0.2</v>
      </c>
      <c r="T18" s="198">
        <v>0</v>
      </c>
      <c r="U18" s="198">
        <v>8.08</v>
      </c>
      <c r="V18" s="198">
        <v>0.1</v>
      </c>
      <c r="W18" s="198">
        <v>0.42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3.86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16.38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99.84</v>
      </c>
      <c r="AP18" s="198">
        <v>0</v>
      </c>
    </row>
    <row r="19" spans="1:42">
      <c r="A19" t="s">
        <v>61</v>
      </c>
      <c r="B19" s="198">
        <v>0</v>
      </c>
      <c r="C19" s="198">
        <v>2.13</v>
      </c>
      <c r="D19" s="198">
        <v>0</v>
      </c>
      <c r="E19" s="198">
        <v>0</v>
      </c>
      <c r="F19" s="198">
        <v>3.04</v>
      </c>
      <c r="G19" s="198">
        <v>0</v>
      </c>
      <c r="H19" s="198">
        <v>0</v>
      </c>
      <c r="I19" s="198">
        <v>0</v>
      </c>
      <c r="J19" s="198">
        <v>0</v>
      </c>
      <c r="K19" s="198">
        <v>5.84</v>
      </c>
      <c r="L19" s="198">
        <v>2.25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0.17</v>
      </c>
      <c r="R19" s="198">
        <v>0.28999999999999998</v>
      </c>
      <c r="S19" s="198">
        <v>0.2</v>
      </c>
      <c r="T19" s="198">
        <v>0</v>
      </c>
      <c r="U19" s="198">
        <v>8.08</v>
      </c>
      <c r="V19" s="198">
        <v>0.1</v>
      </c>
      <c r="W19" s="198">
        <v>0.42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3.44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119.76</v>
      </c>
      <c r="AP19" s="198">
        <v>0</v>
      </c>
    </row>
    <row r="20" spans="1:42">
      <c r="A20" t="s">
        <v>62</v>
      </c>
      <c r="B20" s="198">
        <v>0</v>
      </c>
      <c r="C20" s="198">
        <v>1.6</v>
      </c>
      <c r="D20" s="198">
        <v>0</v>
      </c>
      <c r="E20" s="198">
        <v>0</v>
      </c>
      <c r="F20" s="198">
        <v>3.04</v>
      </c>
      <c r="G20" s="198">
        <v>0</v>
      </c>
      <c r="H20" s="198">
        <v>0</v>
      </c>
      <c r="I20" s="198">
        <v>0</v>
      </c>
      <c r="J20" s="198">
        <v>0</v>
      </c>
      <c r="K20" s="198">
        <v>5.84</v>
      </c>
      <c r="L20" s="198">
        <v>2.25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0.17</v>
      </c>
      <c r="R20" s="198">
        <v>0.28999999999999998</v>
      </c>
      <c r="S20" s="198">
        <v>0.2</v>
      </c>
      <c r="T20" s="198">
        <v>0</v>
      </c>
      <c r="U20" s="198">
        <v>8.08</v>
      </c>
      <c r="V20" s="198">
        <v>0.1</v>
      </c>
      <c r="W20" s="198">
        <v>0.42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3.44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30.56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124.76</v>
      </c>
      <c r="AP20" s="198">
        <v>0</v>
      </c>
    </row>
    <row r="21" spans="1:42">
      <c r="A21" t="s">
        <v>63</v>
      </c>
      <c r="B21" s="198">
        <v>0</v>
      </c>
      <c r="C21" s="198">
        <v>1.07</v>
      </c>
      <c r="D21" s="198">
        <v>0</v>
      </c>
      <c r="E21" s="198">
        <v>0</v>
      </c>
      <c r="F21" s="198">
        <v>3.04</v>
      </c>
      <c r="G21" s="198">
        <v>0</v>
      </c>
      <c r="H21" s="198">
        <v>0</v>
      </c>
      <c r="I21" s="198">
        <v>0</v>
      </c>
      <c r="J21" s="198">
        <v>0</v>
      </c>
      <c r="K21" s="198">
        <v>5.84</v>
      </c>
      <c r="L21" s="198">
        <v>2.25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0.17</v>
      </c>
      <c r="R21" s="198">
        <v>0.28999999999999998</v>
      </c>
      <c r="S21" s="198">
        <v>0.2</v>
      </c>
      <c r="T21" s="198">
        <v>0</v>
      </c>
      <c r="U21" s="198">
        <v>8.08</v>
      </c>
      <c r="V21" s="198">
        <v>0.1</v>
      </c>
      <c r="W21" s="198">
        <v>0.42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3.44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30.23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127.76</v>
      </c>
      <c r="AP21" s="198">
        <v>0</v>
      </c>
    </row>
    <row r="22" spans="1:42">
      <c r="A22" t="s">
        <v>64</v>
      </c>
      <c r="B22" s="198">
        <v>0</v>
      </c>
      <c r="C22" s="198">
        <v>1.07</v>
      </c>
      <c r="D22" s="198">
        <v>0</v>
      </c>
      <c r="E22" s="198">
        <v>0</v>
      </c>
      <c r="F22" s="198">
        <v>3.04</v>
      </c>
      <c r="G22" s="198">
        <v>0</v>
      </c>
      <c r="H22" s="198">
        <v>0</v>
      </c>
      <c r="I22" s="198">
        <v>0</v>
      </c>
      <c r="J22" s="198">
        <v>0</v>
      </c>
      <c r="K22" s="198">
        <v>5.84</v>
      </c>
      <c r="L22" s="198">
        <v>2.25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0.17</v>
      </c>
      <c r="R22" s="198">
        <v>0.28999999999999998</v>
      </c>
      <c r="S22" s="198">
        <v>0.2</v>
      </c>
      <c r="T22" s="198">
        <v>0</v>
      </c>
      <c r="U22" s="198">
        <v>8.08</v>
      </c>
      <c r="V22" s="198">
        <v>0.1</v>
      </c>
      <c r="W22" s="198">
        <v>0.42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3.44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30.56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119.76</v>
      </c>
      <c r="AP22" s="198">
        <v>0</v>
      </c>
    </row>
    <row r="23" spans="1:42">
      <c r="A23" t="s">
        <v>65</v>
      </c>
      <c r="B23" s="198">
        <v>0</v>
      </c>
      <c r="C23" s="198">
        <v>0.53</v>
      </c>
      <c r="D23" s="198">
        <v>0</v>
      </c>
      <c r="E23" s="198">
        <v>0</v>
      </c>
      <c r="F23" s="198">
        <v>3.04</v>
      </c>
      <c r="G23" s="198">
        <v>0</v>
      </c>
      <c r="H23" s="198">
        <v>0</v>
      </c>
      <c r="I23" s="198">
        <v>0</v>
      </c>
      <c r="J23" s="198">
        <v>0</v>
      </c>
      <c r="K23" s="198">
        <v>5.84</v>
      </c>
      <c r="L23" s="198">
        <v>2.25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0.17</v>
      </c>
      <c r="R23" s="198">
        <v>0.28999999999999998</v>
      </c>
      <c r="S23" s="198">
        <v>0.2</v>
      </c>
      <c r="T23" s="198">
        <v>0</v>
      </c>
      <c r="U23" s="198">
        <v>8.08</v>
      </c>
      <c r="V23" s="198">
        <v>0.1</v>
      </c>
      <c r="W23" s="198">
        <v>0.42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3.44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30.34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124.76</v>
      </c>
      <c r="AP23" s="198">
        <v>0</v>
      </c>
    </row>
    <row r="24" spans="1:42">
      <c r="A24" t="s">
        <v>66</v>
      </c>
      <c r="B24" s="198">
        <v>0</v>
      </c>
      <c r="C24" s="198">
        <v>1.6</v>
      </c>
      <c r="D24" s="198">
        <v>0</v>
      </c>
      <c r="E24" s="198">
        <v>0</v>
      </c>
      <c r="F24" s="198">
        <v>3.04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2.25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0.17</v>
      </c>
      <c r="R24" s="198">
        <v>0.28999999999999998</v>
      </c>
      <c r="S24" s="198">
        <v>0.2</v>
      </c>
      <c r="T24" s="198">
        <v>0</v>
      </c>
      <c r="U24" s="198">
        <v>8.08</v>
      </c>
      <c r="V24" s="198">
        <v>0.1</v>
      </c>
      <c r="W24" s="198">
        <v>0.42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3.44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30.34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1.6</v>
      </c>
      <c r="D25" s="198">
        <v>0</v>
      </c>
      <c r="E25" s="198">
        <v>0</v>
      </c>
      <c r="F25" s="198">
        <v>3.04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2.25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0.17</v>
      </c>
      <c r="R25" s="198">
        <v>0.33</v>
      </c>
      <c r="S25" s="198">
        <v>0.2</v>
      </c>
      <c r="T25" s="198">
        <v>0</v>
      </c>
      <c r="U25" s="198">
        <v>8.08</v>
      </c>
      <c r="V25" s="198">
        <v>0.1</v>
      </c>
      <c r="W25" s="198">
        <v>0.42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3.44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30.55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124.76</v>
      </c>
      <c r="AP25" s="198">
        <v>0</v>
      </c>
    </row>
    <row r="26" spans="1:42">
      <c r="A26" t="s">
        <v>68</v>
      </c>
      <c r="B26" s="198">
        <v>0</v>
      </c>
      <c r="C26" s="198">
        <v>1.6</v>
      </c>
      <c r="D26" s="198">
        <v>0</v>
      </c>
      <c r="E26" s="198">
        <v>0</v>
      </c>
      <c r="F26" s="198">
        <v>3.04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2.25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0.17</v>
      </c>
      <c r="R26" s="198">
        <v>0.33</v>
      </c>
      <c r="S26" s="198">
        <v>0.2</v>
      </c>
      <c r="T26" s="198">
        <v>0</v>
      </c>
      <c r="U26" s="198">
        <v>8.08</v>
      </c>
      <c r="V26" s="198">
        <v>0.1</v>
      </c>
      <c r="W26" s="198">
        <v>0.42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3.44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30.56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124.76</v>
      </c>
      <c r="AP26" s="198">
        <v>0</v>
      </c>
    </row>
    <row r="27" spans="1:42">
      <c r="A27" t="s">
        <v>69</v>
      </c>
      <c r="B27" s="198">
        <v>0</v>
      </c>
      <c r="C27" s="198">
        <v>2.13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0.17</v>
      </c>
      <c r="R27" s="198">
        <v>0.33</v>
      </c>
      <c r="S27" s="198">
        <v>0.2</v>
      </c>
      <c r="T27" s="198">
        <v>0</v>
      </c>
      <c r="U27" s="198">
        <v>8.08</v>
      </c>
      <c r="V27" s="198">
        <v>0.1</v>
      </c>
      <c r="W27" s="198">
        <v>0.42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3.44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30.23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119.76</v>
      </c>
      <c r="AP27" s="198">
        <v>0</v>
      </c>
    </row>
    <row r="28" spans="1:42">
      <c r="A28" t="s">
        <v>70</v>
      </c>
      <c r="B28" s="198">
        <v>0</v>
      </c>
      <c r="C28" s="198">
        <v>2.13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0.17</v>
      </c>
      <c r="R28" s="198">
        <v>0.33</v>
      </c>
      <c r="S28" s="198">
        <v>0.2</v>
      </c>
      <c r="T28" s="198">
        <v>0</v>
      </c>
      <c r="U28" s="198">
        <v>8.08</v>
      </c>
      <c r="V28" s="198">
        <v>0.1</v>
      </c>
      <c r="W28" s="198">
        <v>0.42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3.44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30.34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2.13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0.17</v>
      </c>
      <c r="R29" s="198">
        <v>0.33</v>
      </c>
      <c r="S29" s="198">
        <v>0.2</v>
      </c>
      <c r="T29" s="198">
        <v>0</v>
      </c>
      <c r="U29" s="198">
        <v>8.08</v>
      </c>
      <c r="V29" s="198">
        <v>0.1</v>
      </c>
      <c r="W29" s="198">
        <v>0.42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3.44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30.34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119.76</v>
      </c>
      <c r="AP29" s="198">
        <v>0</v>
      </c>
    </row>
    <row r="30" spans="1:42">
      <c r="A30" t="s">
        <v>72</v>
      </c>
      <c r="B30" s="198">
        <v>0</v>
      </c>
      <c r="C30" s="198">
        <v>2.13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0.17</v>
      </c>
      <c r="R30" s="198">
        <v>0.33</v>
      </c>
      <c r="S30" s="198">
        <v>0.2</v>
      </c>
      <c r="T30" s="198">
        <v>0</v>
      </c>
      <c r="U30" s="198">
        <v>8.08</v>
      </c>
      <c r="V30" s="198">
        <v>0.1</v>
      </c>
      <c r="W30" s="198">
        <v>0.42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3.44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30.34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2.13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0.17</v>
      </c>
      <c r="R31" s="198">
        <v>0.33</v>
      </c>
      <c r="S31" s="198">
        <v>0.2</v>
      </c>
      <c r="T31" s="198">
        <v>0</v>
      </c>
      <c r="U31" s="198">
        <v>8.08</v>
      </c>
      <c r="V31" s="198">
        <v>0.1</v>
      </c>
      <c r="W31" s="198">
        <v>0.42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3.44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30.45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127.76</v>
      </c>
      <c r="AP31" s="198">
        <v>0</v>
      </c>
    </row>
    <row r="32" spans="1:42">
      <c r="A32" t="s">
        <v>74</v>
      </c>
      <c r="B32" s="198">
        <v>0</v>
      </c>
      <c r="C32" s="198">
        <v>1.6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0.17</v>
      </c>
      <c r="R32" s="198">
        <v>0.33</v>
      </c>
      <c r="S32" s="198">
        <v>0.2</v>
      </c>
      <c r="T32" s="198">
        <v>0</v>
      </c>
      <c r="U32" s="198">
        <v>8.08</v>
      </c>
      <c r="V32" s="198">
        <v>0.1</v>
      </c>
      <c r="W32" s="198">
        <v>0.42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3.44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30.34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1.07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0.17</v>
      </c>
      <c r="R33" s="198">
        <v>0.33</v>
      </c>
      <c r="S33" s="198">
        <v>0.2</v>
      </c>
      <c r="T33" s="198">
        <v>0</v>
      </c>
      <c r="U33" s="198">
        <v>8.08</v>
      </c>
      <c r="V33" s="198">
        <v>0.1</v>
      </c>
      <c r="W33" s="198">
        <v>0.42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3.86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30.67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0.17</v>
      </c>
      <c r="R34" s="198">
        <v>0.33</v>
      </c>
      <c r="S34" s="198">
        <v>0.2</v>
      </c>
      <c r="T34" s="198">
        <v>0</v>
      </c>
      <c r="U34" s="198">
        <v>8.08</v>
      </c>
      <c r="V34" s="198">
        <v>0.1</v>
      </c>
      <c r="W34" s="198">
        <v>0.42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30.34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0.17</v>
      </c>
      <c r="R35" s="198">
        <v>0.33</v>
      </c>
      <c r="S35" s="198">
        <v>0.2</v>
      </c>
      <c r="T35" s="198">
        <v>0</v>
      </c>
      <c r="U35" s="198">
        <v>8.08</v>
      </c>
      <c r="V35" s="198">
        <v>0.1</v>
      </c>
      <c r="W35" s="198">
        <v>0.42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5.8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30.56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119.76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0.17</v>
      </c>
      <c r="R36" s="198">
        <v>0.33</v>
      </c>
      <c r="S36" s="198">
        <v>0.2</v>
      </c>
      <c r="T36" s="198">
        <v>0</v>
      </c>
      <c r="U36" s="198">
        <v>8.08</v>
      </c>
      <c r="V36" s="198">
        <v>0.1</v>
      </c>
      <c r="W36" s="198">
        <v>0.42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5.8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30.56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119.76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0.17</v>
      </c>
      <c r="R37" s="198">
        <v>0.33</v>
      </c>
      <c r="S37" s="198">
        <v>0.2</v>
      </c>
      <c r="T37" s="198">
        <v>0</v>
      </c>
      <c r="U37" s="198">
        <v>8.08</v>
      </c>
      <c r="V37" s="198">
        <v>0.1</v>
      </c>
      <c r="W37" s="198">
        <v>0.42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5.8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30.67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119.76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0.17</v>
      </c>
      <c r="R38" s="198">
        <v>0.33</v>
      </c>
      <c r="S38" s="198">
        <v>0.2</v>
      </c>
      <c r="T38" s="198">
        <v>0</v>
      </c>
      <c r="U38" s="198">
        <v>8.08</v>
      </c>
      <c r="V38" s="198">
        <v>0.1</v>
      </c>
      <c r="W38" s="198">
        <v>0.42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5.8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30.56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119.76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0.17</v>
      </c>
      <c r="R39" s="198">
        <v>0.33</v>
      </c>
      <c r="S39" s="198">
        <v>0.2</v>
      </c>
      <c r="T39" s="198">
        <v>0</v>
      </c>
      <c r="U39" s="198">
        <v>8.08</v>
      </c>
      <c r="V39" s="198">
        <v>0.1</v>
      </c>
      <c r="W39" s="198">
        <v>0.42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5.8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30.78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126.36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0.17</v>
      </c>
      <c r="R40" s="198">
        <v>0.33</v>
      </c>
      <c r="S40" s="198">
        <v>0.2</v>
      </c>
      <c r="T40" s="198">
        <v>0</v>
      </c>
      <c r="U40" s="198">
        <v>8.08</v>
      </c>
      <c r="V40" s="198">
        <v>0.1</v>
      </c>
      <c r="W40" s="198">
        <v>0.42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5.8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30.56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126.36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0.17</v>
      </c>
      <c r="R41" s="198">
        <v>0.33</v>
      </c>
      <c r="S41" s="198">
        <v>0.2</v>
      </c>
      <c r="T41" s="198">
        <v>0</v>
      </c>
      <c r="U41" s="198">
        <v>8.08</v>
      </c>
      <c r="V41" s="198">
        <v>0.1</v>
      </c>
      <c r="W41" s="198">
        <v>0.42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6.17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30.56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126.36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0.17</v>
      </c>
      <c r="R42" s="198">
        <v>0.33</v>
      </c>
      <c r="S42" s="198">
        <v>0.2</v>
      </c>
      <c r="T42" s="198">
        <v>0</v>
      </c>
      <c r="U42" s="198">
        <v>8.08</v>
      </c>
      <c r="V42" s="198">
        <v>0.1</v>
      </c>
      <c r="W42" s="198">
        <v>0.42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6.17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30.56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126.36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0.17</v>
      </c>
      <c r="R43" s="198">
        <v>0.33</v>
      </c>
      <c r="S43" s="198">
        <v>0.2</v>
      </c>
      <c r="T43" s="198">
        <v>0</v>
      </c>
      <c r="U43" s="198">
        <v>8.08</v>
      </c>
      <c r="V43" s="198">
        <v>0.1</v>
      </c>
      <c r="W43" s="198">
        <v>0.42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6.17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30.78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126.36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0.17</v>
      </c>
      <c r="R44" s="198">
        <v>0.33</v>
      </c>
      <c r="S44" s="198">
        <v>0.2</v>
      </c>
      <c r="T44" s="198">
        <v>0</v>
      </c>
      <c r="U44" s="198">
        <v>8.08</v>
      </c>
      <c r="V44" s="198">
        <v>0.1</v>
      </c>
      <c r="W44" s="198">
        <v>0.42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6.17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30.78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126.36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0.17</v>
      </c>
      <c r="R45" s="198">
        <v>0.33</v>
      </c>
      <c r="S45" s="198">
        <v>0.2</v>
      </c>
      <c r="T45" s="198">
        <v>0</v>
      </c>
      <c r="U45" s="198">
        <v>8.08</v>
      </c>
      <c r="V45" s="198">
        <v>0.1</v>
      </c>
      <c r="W45" s="198">
        <v>0.42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6.17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126.36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0.17</v>
      </c>
      <c r="R46" s="198">
        <v>0.33</v>
      </c>
      <c r="S46" s="198">
        <v>0.2</v>
      </c>
      <c r="T46" s="198">
        <v>0</v>
      </c>
      <c r="U46" s="198">
        <v>8.08</v>
      </c>
      <c r="V46" s="198">
        <v>0.1</v>
      </c>
      <c r="W46" s="198">
        <v>0.42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31.44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126.36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0.17</v>
      </c>
      <c r="R47" s="198">
        <v>0.33</v>
      </c>
      <c r="S47" s="198">
        <v>0.2</v>
      </c>
      <c r="T47" s="198">
        <v>0</v>
      </c>
      <c r="U47" s="198">
        <v>8.08</v>
      </c>
      <c r="V47" s="198">
        <v>0.1</v>
      </c>
      <c r="W47" s="198">
        <v>0.42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6.3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31.44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126.36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0.17</v>
      </c>
      <c r="R48" s="198">
        <v>0.33</v>
      </c>
      <c r="S48" s="198">
        <v>0.2</v>
      </c>
      <c r="T48" s="198">
        <v>0</v>
      </c>
      <c r="U48" s="198">
        <v>8.08</v>
      </c>
      <c r="V48" s="198">
        <v>0.1</v>
      </c>
      <c r="W48" s="198">
        <v>0.42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6.3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31.44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126.36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0.17</v>
      </c>
      <c r="R49" s="198">
        <v>0.33</v>
      </c>
      <c r="S49" s="198">
        <v>0.2</v>
      </c>
      <c r="T49" s="198">
        <v>0</v>
      </c>
      <c r="U49" s="198">
        <v>8.08</v>
      </c>
      <c r="V49" s="198">
        <v>0.1</v>
      </c>
      <c r="W49" s="198">
        <v>0.42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34.93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126.36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0.17</v>
      </c>
      <c r="R50" s="198">
        <v>0.33</v>
      </c>
      <c r="S50" s="198">
        <v>0.2</v>
      </c>
      <c r="T50" s="198">
        <v>0</v>
      </c>
      <c r="U50" s="198">
        <v>8.08</v>
      </c>
      <c r="V50" s="198">
        <v>0.1</v>
      </c>
      <c r="W50" s="198">
        <v>0.42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34.93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126.36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0.17</v>
      </c>
      <c r="R51" s="198">
        <v>0.33</v>
      </c>
      <c r="S51" s="198">
        <v>0.2</v>
      </c>
      <c r="T51" s="198">
        <v>0</v>
      </c>
      <c r="U51" s="198">
        <v>8.08</v>
      </c>
      <c r="V51" s="198">
        <v>0.1</v>
      </c>
      <c r="W51" s="198">
        <v>0.42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12.03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120.12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0.17</v>
      </c>
      <c r="R52" s="198">
        <v>0.33</v>
      </c>
      <c r="S52" s="198">
        <v>0.2</v>
      </c>
      <c r="T52" s="198">
        <v>0</v>
      </c>
      <c r="U52" s="198">
        <v>8.08</v>
      </c>
      <c r="V52" s="198">
        <v>0.1</v>
      </c>
      <c r="W52" s="198">
        <v>0.42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12.03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120.12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0.19</v>
      </c>
      <c r="R53" s="198">
        <v>0.38</v>
      </c>
      <c r="S53" s="198">
        <v>1.19</v>
      </c>
      <c r="T53" s="198">
        <v>0</v>
      </c>
      <c r="U53" s="198">
        <v>8.08</v>
      </c>
      <c r="V53" s="198">
        <v>0.1</v>
      </c>
      <c r="W53" s="198">
        <v>0.42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12.03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120.12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0.19</v>
      </c>
      <c r="R54" s="198">
        <v>0.38</v>
      </c>
      <c r="S54" s="198">
        <v>1.19</v>
      </c>
      <c r="T54" s="198">
        <v>0</v>
      </c>
      <c r="U54" s="198">
        <v>8.08</v>
      </c>
      <c r="V54" s="198">
        <v>0.1</v>
      </c>
      <c r="W54" s="198">
        <v>0.42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8.3699999999999992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26.86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120.12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2.25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0.19</v>
      </c>
      <c r="R55" s="198">
        <v>0.38</v>
      </c>
      <c r="S55" s="198">
        <v>1.19</v>
      </c>
      <c r="T55" s="198">
        <v>0</v>
      </c>
      <c r="U55" s="198">
        <v>8.08</v>
      </c>
      <c r="V55" s="198">
        <v>0.1</v>
      </c>
      <c r="W55" s="198">
        <v>0.42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12.03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35.36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120.12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2.25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0.19</v>
      </c>
      <c r="R56" s="198">
        <v>0.38</v>
      </c>
      <c r="S56" s="198">
        <v>1.19</v>
      </c>
      <c r="T56" s="198">
        <v>0</v>
      </c>
      <c r="U56" s="198">
        <v>8.08</v>
      </c>
      <c r="V56" s="198">
        <v>0.1</v>
      </c>
      <c r="W56" s="198">
        <v>0.42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12.03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35.36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120.12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2.25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0.19</v>
      </c>
      <c r="R57" s="198">
        <v>0.38</v>
      </c>
      <c r="S57" s="198">
        <v>1.19</v>
      </c>
      <c r="T57" s="198">
        <v>0</v>
      </c>
      <c r="U57" s="198">
        <v>8.08</v>
      </c>
      <c r="V57" s="198">
        <v>0.1</v>
      </c>
      <c r="W57" s="198">
        <v>0.42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8.3699999999999992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31.15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120.12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2.25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0.19</v>
      </c>
      <c r="R58" s="198">
        <v>0.38</v>
      </c>
      <c r="S58" s="198">
        <v>1.19</v>
      </c>
      <c r="T58" s="198">
        <v>0</v>
      </c>
      <c r="U58" s="198">
        <v>8.08</v>
      </c>
      <c r="V58" s="198">
        <v>0.1</v>
      </c>
      <c r="W58" s="198">
        <v>0.42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8.3699999999999992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31.15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120.12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5.84</v>
      </c>
      <c r="L59" s="198">
        <v>2.25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0.19</v>
      </c>
      <c r="R59" s="198">
        <v>0.38</v>
      </c>
      <c r="S59" s="198">
        <v>1.19</v>
      </c>
      <c r="T59" s="198">
        <v>0</v>
      </c>
      <c r="U59" s="198">
        <v>8.08</v>
      </c>
      <c r="V59" s="198">
        <v>0.1</v>
      </c>
      <c r="W59" s="198">
        <v>0.42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8.69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31.38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120.12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5.84</v>
      </c>
      <c r="L60" s="198">
        <v>2.25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0.19</v>
      </c>
      <c r="R60" s="198">
        <v>0.38</v>
      </c>
      <c r="S60" s="198">
        <v>1.19</v>
      </c>
      <c r="T60" s="198">
        <v>0</v>
      </c>
      <c r="U60" s="198">
        <v>8.08</v>
      </c>
      <c r="V60" s="198">
        <v>0.1</v>
      </c>
      <c r="W60" s="198">
        <v>0.42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8.69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31.38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93.52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5.84</v>
      </c>
      <c r="L61" s="198">
        <v>2.25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0.19</v>
      </c>
      <c r="R61" s="198">
        <v>0.38</v>
      </c>
      <c r="S61" s="198">
        <v>1.19</v>
      </c>
      <c r="T61" s="198">
        <v>0</v>
      </c>
      <c r="U61" s="198">
        <v>8.08</v>
      </c>
      <c r="V61" s="198">
        <v>0.1</v>
      </c>
      <c r="W61" s="198">
        <v>0.42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8.69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31.38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93.52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5.84</v>
      </c>
      <c r="L62" s="198">
        <v>2.25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0.19</v>
      </c>
      <c r="R62" s="198">
        <v>0.38</v>
      </c>
      <c r="S62" s="198">
        <v>1.19</v>
      </c>
      <c r="T62" s="198">
        <v>0</v>
      </c>
      <c r="U62" s="198">
        <v>8.08</v>
      </c>
      <c r="V62" s="198">
        <v>0.1</v>
      </c>
      <c r="W62" s="198">
        <v>0.42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6.84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27.58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93.52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5.84</v>
      </c>
      <c r="L63" s="198">
        <v>2.25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0.19</v>
      </c>
      <c r="R63" s="198">
        <v>0.38</v>
      </c>
      <c r="S63" s="198">
        <v>1.19</v>
      </c>
      <c r="T63" s="198">
        <v>0</v>
      </c>
      <c r="U63" s="198">
        <v>8.08</v>
      </c>
      <c r="V63" s="198">
        <v>0.1</v>
      </c>
      <c r="W63" s="198">
        <v>0.42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7.21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27.58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83.52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5.84</v>
      </c>
      <c r="L64" s="198">
        <v>2.25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0.19</v>
      </c>
      <c r="R64" s="198">
        <v>0.38</v>
      </c>
      <c r="S64" s="198">
        <v>1.19</v>
      </c>
      <c r="T64" s="198">
        <v>0</v>
      </c>
      <c r="U64" s="198">
        <v>8.08</v>
      </c>
      <c r="V64" s="198">
        <v>0.1</v>
      </c>
      <c r="W64" s="198">
        <v>0.42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7.4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24.65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83.52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5.84</v>
      </c>
      <c r="L65" s="198">
        <v>2.25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0.19</v>
      </c>
      <c r="R65" s="198">
        <v>0.38</v>
      </c>
      <c r="S65" s="198">
        <v>1.19</v>
      </c>
      <c r="T65" s="198">
        <v>0</v>
      </c>
      <c r="U65" s="198">
        <v>8.08</v>
      </c>
      <c r="V65" s="198">
        <v>0.1</v>
      </c>
      <c r="W65" s="198">
        <v>0.42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10.220000000000001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76.89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5.84</v>
      </c>
      <c r="L66" s="198">
        <v>2.25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0.19</v>
      </c>
      <c r="R66" s="198">
        <v>0.38</v>
      </c>
      <c r="S66" s="198">
        <v>1.19</v>
      </c>
      <c r="T66" s="198">
        <v>0</v>
      </c>
      <c r="U66" s="198">
        <v>8.08</v>
      </c>
      <c r="V66" s="198">
        <v>0.1</v>
      </c>
      <c r="W66" s="198">
        <v>0.42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7.03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24.65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76.89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5.84</v>
      </c>
      <c r="L67" s="198">
        <v>2.25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0.19</v>
      </c>
      <c r="R67" s="198">
        <v>0.38</v>
      </c>
      <c r="S67" s="198">
        <v>1.19</v>
      </c>
      <c r="T67" s="198">
        <v>0</v>
      </c>
      <c r="U67" s="198">
        <v>8.08</v>
      </c>
      <c r="V67" s="198">
        <v>0.1</v>
      </c>
      <c r="W67" s="198">
        <v>0.42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7.03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24.65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82.02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5.84</v>
      </c>
      <c r="L68" s="198">
        <v>2.25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0.19</v>
      </c>
      <c r="R68" s="198">
        <v>0.38</v>
      </c>
      <c r="S68" s="198">
        <v>1.19</v>
      </c>
      <c r="T68" s="198">
        <v>0</v>
      </c>
      <c r="U68" s="198">
        <v>8.08</v>
      </c>
      <c r="V68" s="198">
        <v>0.1</v>
      </c>
      <c r="W68" s="198">
        <v>0.42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7.03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24.65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82.02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5.84</v>
      </c>
      <c r="L69" s="198">
        <v>2.25</v>
      </c>
      <c r="M69" s="198">
        <v>0</v>
      </c>
      <c r="N69" s="198">
        <v>1.07</v>
      </c>
      <c r="O69" s="198">
        <v>1.78</v>
      </c>
      <c r="P69" s="198">
        <v>2.21</v>
      </c>
      <c r="Q69" s="198">
        <v>0.19</v>
      </c>
      <c r="R69" s="198">
        <v>0.38</v>
      </c>
      <c r="S69" s="198">
        <v>1.19</v>
      </c>
      <c r="T69" s="198">
        <v>0</v>
      </c>
      <c r="U69" s="198">
        <v>8.08</v>
      </c>
      <c r="V69" s="198">
        <v>0.1</v>
      </c>
      <c r="W69" s="198">
        <v>0.41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7.03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21.88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88.06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5.84</v>
      </c>
      <c r="L70" s="198">
        <v>2.25</v>
      </c>
      <c r="M70" s="198">
        <v>0</v>
      </c>
      <c r="N70" s="198">
        <v>1.07</v>
      </c>
      <c r="O70" s="198">
        <v>1.78</v>
      </c>
      <c r="P70" s="198">
        <v>2.21</v>
      </c>
      <c r="Q70" s="198">
        <v>0.19</v>
      </c>
      <c r="R70" s="198">
        <v>0.38</v>
      </c>
      <c r="S70" s="198">
        <v>1.19</v>
      </c>
      <c r="T70" s="198">
        <v>0</v>
      </c>
      <c r="U70" s="198">
        <v>8.08</v>
      </c>
      <c r="V70" s="198">
        <v>0.1</v>
      </c>
      <c r="W70" s="198">
        <v>0.41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7.03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15.45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88.06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5.84</v>
      </c>
      <c r="L71" s="198">
        <v>2.25</v>
      </c>
      <c r="M71" s="198">
        <v>0</v>
      </c>
      <c r="N71" s="198">
        <v>1.07</v>
      </c>
      <c r="O71" s="198">
        <v>1.78</v>
      </c>
      <c r="P71" s="198">
        <v>2.21</v>
      </c>
      <c r="Q71" s="198">
        <v>0.19</v>
      </c>
      <c r="R71" s="198">
        <v>0.38</v>
      </c>
      <c r="S71" s="198">
        <v>1.19</v>
      </c>
      <c r="T71" s="198">
        <v>0</v>
      </c>
      <c r="U71" s="198">
        <v>8.08</v>
      </c>
      <c r="V71" s="198">
        <v>0.1</v>
      </c>
      <c r="W71" s="198">
        <v>0.41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7.03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89.33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5.84</v>
      </c>
      <c r="L72" s="198">
        <v>2.25</v>
      </c>
      <c r="M72" s="198">
        <v>0</v>
      </c>
      <c r="N72" s="198">
        <v>1.07</v>
      </c>
      <c r="O72" s="198">
        <v>1.78</v>
      </c>
      <c r="P72" s="198">
        <v>2.21</v>
      </c>
      <c r="Q72" s="198">
        <v>0.19</v>
      </c>
      <c r="R72" s="198">
        <v>0.38</v>
      </c>
      <c r="S72" s="198">
        <v>1.19</v>
      </c>
      <c r="T72" s="198">
        <v>0</v>
      </c>
      <c r="U72" s="198">
        <v>8.08</v>
      </c>
      <c r="V72" s="198">
        <v>0.1</v>
      </c>
      <c r="W72" s="198">
        <v>0.41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7.03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20.86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89.33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5.84</v>
      </c>
      <c r="L73" s="198">
        <v>2.25</v>
      </c>
      <c r="M73" s="198">
        <v>0</v>
      </c>
      <c r="N73" s="198">
        <v>1.07</v>
      </c>
      <c r="O73" s="198">
        <v>1.78</v>
      </c>
      <c r="P73" s="198">
        <v>2.21</v>
      </c>
      <c r="Q73" s="198">
        <v>0.19</v>
      </c>
      <c r="R73" s="198">
        <v>0.38</v>
      </c>
      <c r="S73" s="198">
        <v>1.19</v>
      </c>
      <c r="T73" s="198">
        <v>0</v>
      </c>
      <c r="U73" s="198">
        <v>8.08</v>
      </c>
      <c r="V73" s="198">
        <v>0.1</v>
      </c>
      <c r="W73" s="198">
        <v>0.41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7.03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17.95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79.78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5.84</v>
      </c>
      <c r="L74" s="198">
        <v>2.25</v>
      </c>
      <c r="M74" s="198">
        <v>0</v>
      </c>
      <c r="N74" s="198">
        <v>1.07</v>
      </c>
      <c r="O74" s="198">
        <v>1.78</v>
      </c>
      <c r="P74" s="198">
        <v>2.21</v>
      </c>
      <c r="Q74" s="198">
        <v>0.19</v>
      </c>
      <c r="R74" s="198">
        <v>0.38</v>
      </c>
      <c r="S74" s="198">
        <v>1.19</v>
      </c>
      <c r="T74" s="198">
        <v>0</v>
      </c>
      <c r="U74" s="198">
        <v>8.08</v>
      </c>
      <c r="V74" s="198">
        <v>0.1</v>
      </c>
      <c r="W74" s="198">
        <v>0.41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7.03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19.850000000000001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77.53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5.84</v>
      </c>
      <c r="L75" s="198">
        <v>2.25</v>
      </c>
      <c r="M75" s="198">
        <v>0</v>
      </c>
      <c r="N75" s="198">
        <v>1.07</v>
      </c>
      <c r="O75" s="198">
        <v>1.78</v>
      </c>
      <c r="P75" s="198">
        <v>2.21</v>
      </c>
      <c r="Q75" s="198">
        <v>0.19</v>
      </c>
      <c r="R75" s="198">
        <v>0.38</v>
      </c>
      <c r="S75" s="198">
        <v>1.19</v>
      </c>
      <c r="T75" s="198">
        <v>0</v>
      </c>
      <c r="U75" s="198">
        <v>8.08</v>
      </c>
      <c r="V75" s="198">
        <v>0.1</v>
      </c>
      <c r="W75" s="198">
        <v>0.41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7.03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9.85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81.41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5.84</v>
      </c>
      <c r="L76" s="198">
        <v>2.25</v>
      </c>
      <c r="M76" s="198">
        <v>0</v>
      </c>
      <c r="N76" s="198">
        <v>1.07</v>
      </c>
      <c r="O76" s="198">
        <v>1.78</v>
      </c>
      <c r="P76" s="198">
        <v>2.21</v>
      </c>
      <c r="Q76" s="198">
        <v>0.19</v>
      </c>
      <c r="R76" s="198">
        <v>0.38</v>
      </c>
      <c r="S76" s="198">
        <v>1.19</v>
      </c>
      <c r="T76" s="198">
        <v>0</v>
      </c>
      <c r="U76" s="198">
        <v>8.08</v>
      </c>
      <c r="V76" s="198">
        <v>0.1</v>
      </c>
      <c r="W76" s="198">
        <v>0.41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7.03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9.85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83.88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5.84</v>
      </c>
      <c r="L77" s="198">
        <v>2.25</v>
      </c>
      <c r="M77" s="198">
        <v>0</v>
      </c>
      <c r="N77" s="198">
        <v>1.07</v>
      </c>
      <c r="O77" s="198">
        <v>1.78</v>
      </c>
      <c r="P77" s="198">
        <v>2.21</v>
      </c>
      <c r="Q77" s="198">
        <v>0.19</v>
      </c>
      <c r="R77" s="198">
        <v>0.38</v>
      </c>
      <c r="S77" s="198">
        <v>1.19</v>
      </c>
      <c r="T77" s="198">
        <v>0</v>
      </c>
      <c r="U77" s="198">
        <v>8.08</v>
      </c>
      <c r="V77" s="198">
        <v>0.1</v>
      </c>
      <c r="W77" s="198">
        <v>0.41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7.03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9.85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87.43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5.84</v>
      </c>
      <c r="L78" s="198">
        <v>2.25</v>
      </c>
      <c r="M78" s="198">
        <v>0</v>
      </c>
      <c r="N78" s="198">
        <v>1.07</v>
      </c>
      <c r="O78" s="198">
        <v>1.78</v>
      </c>
      <c r="P78" s="198">
        <v>2.21</v>
      </c>
      <c r="Q78" s="198">
        <v>0.19</v>
      </c>
      <c r="R78" s="198">
        <v>0.38</v>
      </c>
      <c r="S78" s="198">
        <v>0.24</v>
      </c>
      <c r="T78" s="198">
        <v>0</v>
      </c>
      <c r="U78" s="198">
        <v>8.08</v>
      </c>
      <c r="V78" s="198">
        <v>0.1</v>
      </c>
      <c r="W78" s="198">
        <v>0.41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7.03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9.85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95.43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5.84</v>
      </c>
      <c r="L79" s="198">
        <v>2.25</v>
      </c>
      <c r="M79" s="198">
        <v>0</v>
      </c>
      <c r="N79" s="198">
        <v>1.07</v>
      </c>
      <c r="O79" s="198">
        <v>1.78</v>
      </c>
      <c r="P79" s="198">
        <v>2.21</v>
      </c>
      <c r="Q79" s="198">
        <v>0.19</v>
      </c>
      <c r="R79" s="198">
        <v>0.38</v>
      </c>
      <c r="S79" s="198">
        <v>0.24</v>
      </c>
      <c r="T79" s="198">
        <v>0</v>
      </c>
      <c r="U79" s="198">
        <v>8.08</v>
      </c>
      <c r="V79" s="198">
        <v>0.1</v>
      </c>
      <c r="W79" s="198">
        <v>0.41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0</v>
      </c>
      <c r="AD79" s="198">
        <v>5.69</v>
      </c>
      <c r="AE79" s="198">
        <v>0</v>
      </c>
      <c r="AF79" s="198">
        <v>0</v>
      </c>
      <c r="AG79" s="198">
        <v>0</v>
      </c>
      <c r="AH79" s="198">
        <v>0</v>
      </c>
      <c r="AI79" s="198">
        <v>9.85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109.48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5.84</v>
      </c>
      <c r="L80" s="198">
        <v>2.25</v>
      </c>
      <c r="M80" s="198">
        <v>0</v>
      </c>
      <c r="N80" s="198">
        <v>1.07</v>
      </c>
      <c r="O80" s="198">
        <v>1.78</v>
      </c>
      <c r="P80" s="198">
        <v>2.21</v>
      </c>
      <c r="Q80" s="198">
        <v>0.19</v>
      </c>
      <c r="R80" s="198">
        <v>0.38</v>
      </c>
      <c r="S80" s="198">
        <v>0.24</v>
      </c>
      <c r="T80" s="198">
        <v>0</v>
      </c>
      <c r="U80" s="198">
        <v>8.08</v>
      </c>
      <c r="V80" s="198">
        <v>0.1</v>
      </c>
      <c r="W80" s="198">
        <v>0.41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0</v>
      </c>
      <c r="AD80" s="198">
        <v>5.69</v>
      </c>
      <c r="AE80" s="198">
        <v>0</v>
      </c>
      <c r="AF80" s="198">
        <v>0</v>
      </c>
      <c r="AG80" s="198">
        <v>0</v>
      </c>
      <c r="AH80" s="198">
        <v>0</v>
      </c>
      <c r="AI80" s="198">
        <v>11.39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107.97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5.84</v>
      </c>
      <c r="L81" s="198">
        <v>2.25</v>
      </c>
      <c r="M81" s="198">
        <v>0</v>
      </c>
      <c r="N81" s="198">
        <v>1.07</v>
      </c>
      <c r="O81" s="198">
        <v>1.78</v>
      </c>
      <c r="P81" s="198">
        <v>2.21</v>
      </c>
      <c r="Q81" s="198">
        <v>0.19</v>
      </c>
      <c r="R81" s="198">
        <v>0.38</v>
      </c>
      <c r="S81" s="198">
        <v>0.24</v>
      </c>
      <c r="T81" s="198">
        <v>0</v>
      </c>
      <c r="U81" s="198">
        <v>8.08</v>
      </c>
      <c r="V81" s="198">
        <v>0.1</v>
      </c>
      <c r="W81" s="198">
        <v>0.41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0</v>
      </c>
      <c r="AD81" s="198">
        <v>5.69</v>
      </c>
      <c r="AE81" s="198">
        <v>0</v>
      </c>
      <c r="AF81" s="198">
        <v>0</v>
      </c>
      <c r="AG81" s="198">
        <v>0</v>
      </c>
      <c r="AH81" s="198">
        <v>0</v>
      </c>
      <c r="AI81" s="198">
        <v>9.85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99.76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5.84</v>
      </c>
      <c r="L82" s="198">
        <v>2.25</v>
      </c>
      <c r="M82" s="198">
        <v>0</v>
      </c>
      <c r="N82" s="198">
        <v>1.07</v>
      </c>
      <c r="O82" s="198">
        <v>1.78</v>
      </c>
      <c r="P82" s="198">
        <v>2.21</v>
      </c>
      <c r="Q82" s="198">
        <v>0.19</v>
      </c>
      <c r="R82" s="198">
        <v>0.38</v>
      </c>
      <c r="S82" s="198">
        <v>0.24</v>
      </c>
      <c r="T82" s="198">
        <v>0</v>
      </c>
      <c r="U82" s="198">
        <v>8.08</v>
      </c>
      <c r="V82" s="198">
        <v>0.1</v>
      </c>
      <c r="W82" s="198">
        <v>0.41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0</v>
      </c>
      <c r="AD82" s="198">
        <v>5.69</v>
      </c>
      <c r="AE82" s="198">
        <v>0</v>
      </c>
      <c r="AF82" s="198">
        <v>0</v>
      </c>
      <c r="AG82" s="198">
        <v>0</v>
      </c>
      <c r="AH82" s="198">
        <v>0</v>
      </c>
      <c r="AI82" s="198">
        <v>9.85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99.76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5.84</v>
      </c>
      <c r="L83" s="198">
        <v>2.25</v>
      </c>
      <c r="M83" s="198">
        <v>0</v>
      </c>
      <c r="N83" s="198">
        <v>1.07</v>
      </c>
      <c r="O83" s="198">
        <v>1.78</v>
      </c>
      <c r="P83" s="198">
        <v>2.21</v>
      </c>
      <c r="Q83" s="198">
        <v>0.19</v>
      </c>
      <c r="R83" s="198">
        <v>0.38</v>
      </c>
      <c r="S83" s="198">
        <v>0.24</v>
      </c>
      <c r="T83" s="198">
        <v>0</v>
      </c>
      <c r="U83" s="198">
        <v>8.08</v>
      </c>
      <c r="V83" s="198">
        <v>0.1</v>
      </c>
      <c r="W83" s="198">
        <v>0.41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0</v>
      </c>
      <c r="AD83" s="198">
        <v>5.69</v>
      </c>
      <c r="AE83" s="198">
        <v>0</v>
      </c>
      <c r="AF83" s="198">
        <v>0</v>
      </c>
      <c r="AG83" s="198">
        <v>0</v>
      </c>
      <c r="AH83" s="198">
        <v>0</v>
      </c>
      <c r="AI83" s="198">
        <v>8.9600000000000009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128.22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5.84</v>
      </c>
      <c r="L84" s="198">
        <v>2.25</v>
      </c>
      <c r="M84" s="198">
        <v>0</v>
      </c>
      <c r="N84" s="198">
        <v>1.07</v>
      </c>
      <c r="O84" s="198">
        <v>1.78</v>
      </c>
      <c r="P84" s="198">
        <v>2.21</v>
      </c>
      <c r="Q84" s="198">
        <v>0.19</v>
      </c>
      <c r="R84" s="198">
        <v>0.38</v>
      </c>
      <c r="S84" s="198">
        <v>0.24</v>
      </c>
      <c r="T84" s="198">
        <v>0</v>
      </c>
      <c r="U84" s="198">
        <v>8.08</v>
      </c>
      <c r="V84" s="198">
        <v>0.1</v>
      </c>
      <c r="W84" s="198">
        <v>0.41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0</v>
      </c>
      <c r="AD84" s="198">
        <v>5.69</v>
      </c>
      <c r="AE84" s="198">
        <v>0</v>
      </c>
      <c r="AF84" s="198">
        <v>0</v>
      </c>
      <c r="AG84" s="198">
        <v>0</v>
      </c>
      <c r="AH84" s="198">
        <v>0</v>
      </c>
      <c r="AI84" s="198">
        <v>8.9600000000000009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128.22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5.84</v>
      </c>
      <c r="L85" s="198">
        <v>2.25</v>
      </c>
      <c r="M85" s="198">
        <v>0</v>
      </c>
      <c r="N85" s="198">
        <v>1.07</v>
      </c>
      <c r="O85" s="198">
        <v>1.78</v>
      </c>
      <c r="P85" s="198">
        <v>2.21</v>
      </c>
      <c r="Q85" s="198">
        <v>0.19</v>
      </c>
      <c r="R85" s="198">
        <v>0.38</v>
      </c>
      <c r="S85" s="198">
        <v>0.24</v>
      </c>
      <c r="T85" s="198">
        <v>0</v>
      </c>
      <c r="U85" s="198">
        <v>7.6</v>
      </c>
      <c r="V85" s="198">
        <v>0.1</v>
      </c>
      <c r="W85" s="198">
        <v>0.36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1.1100000000000001</v>
      </c>
      <c r="AD85" s="198">
        <v>5.69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119.68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5.84</v>
      </c>
      <c r="L86" s="198">
        <v>2.25</v>
      </c>
      <c r="M86" s="198">
        <v>0</v>
      </c>
      <c r="N86" s="198">
        <v>1.07</v>
      </c>
      <c r="O86" s="198">
        <v>1.78</v>
      </c>
      <c r="P86" s="198">
        <v>2.21</v>
      </c>
      <c r="Q86" s="198">
        <v>0.19</v>
      </c>
      <c r="R86" s="198">
        <v>0.38</v>
      </c>
      <c r="S86" s="198">
        <v>0.24</v>
      </c>
      <c r="T86" s="198">
        <v>0</v>
      </c>
      <c r="U86" s="198">
        <v>7.16</v>
      </c>
      <c r="V86" s="198">
        <v>0.1</v>
      </c>
      <c r="W86" s="198">
        <v>0.3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0.76</v>
      </c>
      <c r="AD86" s="198">
        <v>5.69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118.69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5.84</v>
      </c>
      <c r="L87" s="198">
        <v>2.25</v>
      </c>
      <c r="M87" s="198">
        <v>0</v>
      </c>
      <c r="N87" s="198">
        <v>1.07</v>
      </c>
      <c r="O87" s="198">
        <v>1.78</v>
      </c>
      <c r="P87" s="198">
        <v>2.21</v>
      </c>
      <c r="Q87" s="198">
        <v>0.19</v>
      </c>
      <c r="R87" s="198">
        <v>0.38</v>
      </c>
      <c r="S87" s="198">
        <v>0.24</v>
      </c>
      <c r="T87" s="198">
        <v>0</v>
      </c>
      <c r="U87" s="198">
        <v>6.73</v>
      </c>
      <c r="V87" s="198">
        <v>0.1</v>
      </c>
      <c r="W87" s="198">
        <v>0.28999999999999998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0.76</v>
      </c>
      <c r="AD87" s="198">
        <v>5.69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79.760000000000005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5.84</v>
      </c>
      <c r="L88" s="198">
        <v>2.25</v>
      </c>
      <c r="M88" s="198">
        <v>0</v>
      </c>
      <c r="N88" s="198">
        <v>1.07</v>
      </c>
      <c r="O88" s="198">
        <v>1.78</v>
      </c>
      <c r="P88" s="198">
        <v>2.21</v>
      </c>
      <c r="Q88" s="198">
        <v>0.19</v>
      </c>
      <c r="R88" s="198">
        <v>0.38</v>
      </c>
      <c r="S88" s="198">
        <v>0.24</v>
      </c>
      <c r="T88" s="198">
        <v>0</v>
      </c>
      <c r="U88" s="198">
        <v>6.73</v>
      </c>
      <c r="V88" s="198">
        <v>0.1</v>
      </c>
      <c r="W88" s="198">
        <v>0.28999999999999998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0.76</v>
      </c>
      <c r="AD88" s="198">
        <v>5.69</v>
      </c>
      <c r="AE88" s="198">
        <v>0</v>
      </c>
      <c r="AF88" s="198">
        <v>0</v>
      </c>
      <c r="AG88" s="198">
        <v>0</v>
      </c>
      <c r="AH88" s="198">
        <v>0</v>
      </c>
      <c r="AI88" s="198">
        <v>8.9600000000000009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49.76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5.84</v>
      </c>
      <c r="L89" s="198">
        <v>2.25</v>
      </c>
      <c r="M89" s="198">
        <v>0</v>
      </c>
      <c r="N89" s="198">
        <v>1.07</v>
      </c>
      <c r="O89" s="198">
        <v>1.78</v>
      </c>
      <c r="P89" s="198">
        <v>2.21</v>
      </c>
      <c r="Q89" s="198">
        <v>0.19</v>
      </c>
      <c r="R89" s="198">
        <v>0.38</v>
      </c>
      <c r="S89" s="198">
        <v>0.24</v>
      </c>
      <c r="T89" s="198">
        <v>0</v>
      </c>
      <c r="U89" s="198">
        <v>6.73</v>
      </c>
      <c r="V89" s="198">
        <v>0.1</v>
      </c>
      <c r="W89" s="198">
        <v>0.28999999999999998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0.76</v>
      </c>
      <c r="AD89" s="198">
        <v>5.69</v>
      </c>
      <c r="AE89" s="198">
        <v>0</v>
      </c>
      <c r="AF89" s="198">
        <v>0</v>
      </c>
      <c r="AG89" s="198">
        <v>0</v>
      </c>
      <c r="AH89" s="198">
        <v>0</v>
      </c>
      <c r="AI89" s="198">
        <v>8.9600000000000009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42.35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5.84</v>
      </c>
      <c r="L90" s="198">
        <v>2.25</v>
      </c>
      <c r="M90" s="198">
        <v>0</v>
      </c>
      <c r="N90" s="198">
        <v>1.07</v>
      </c>
      <c r="O90" s="198">
        <v>1.78</v>
      </c>
      <c r="P90" s="198">
        <v>2.21</v>
      </c>
      <c r="Q90" s="198">
        <v>0.19</v>
      </c>
      <c r="R90" s="198">
        <v>0.38</v>
      </c>
      <c r="S90" s="198">
        <v>0.24</v>
      </c>
      <c r="T90" s="198">
        <v>0</v>
      </c>
      <c r="U90" s="198">
        <v>6.73</v>
      </c>
      <c r="V90" s="198">
        <v>0.1</v>
      </c>
      <c r="W90" s="198">
        <v>0.28999999999999998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0.76</v>
      </c>
      <c r="AD90" s="198">
        <v>5.69</v>
      </c>
      <c r="AE90" s="198">
        <v>0</v>
      </c>
      <c r="AF90" s="198">
        <v>0</v>
      </c>
      <c r="AG90" s="198">
        <v>0</v>
      </c>
      <c r="AH90" s="198">
        <v>0</v>
      </c>
      <c r="AI90" s="198">
        <v>8.9600000000000009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33.43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5.84</v>
      </c>
      <c r="L91" s="198">
        <v>2.25</v>
      </c>
      <c r="M91" s="198">
        <v>0</v>
      </c>
      <c r="N91" s="198">
        <v>1.07</v>
      </c>
      <c r="O91" s="198">
        <v>1.78</v>
      </c>
      <c r="P91" s="198">
        <v>2.21</v>
      </c>
      <c r="Q91" s="198">
        <v>0.19</v>
      </c>
      <c r="R91" s="198">
        <v>0.38</v>
      </c>
      <c r="S91" s="198">
        <v>0.24</v>
      </c>
      <c r="T91" s="198">
        <v>0</v>
      </c>
      <c r="U91" s="198">
        <v>6.73</v>
      </c>
      <c r="V91" s="198">
        <v>0.1</v>
      </c>
      <c r="W91" s="198">
        <v>0.28999999999999998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10.92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8.9600000000000009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62.76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5.84</v>
      </c>
      <c r="L92" s="198">
        <v>2.25</v>
      </c>
      <c r="M92" s="198">
        <v>0</v>
      </c>
      <c r="N92" s="198">
        <v>1.07</v>
      </c>
      <c r="O92" s="198">
        <v>1.78</v>
      </c>
      <c r="P92" s="198">
        <v>2.21</v>
      </c>
      <c r="Q92" s="198">
        <v>0.19</v>
      </c>
      <c r="R92" s="198">
        <v>0.38</v>
      </c>
      <c r="S92" s="198">
        <v>0.24</v>
      </c>
      <c r="T92" s="198">
        <v>0</v>
      </c>
      <c r="U92" s="198">
        <v>6.73</v>
      </c>
      <c r="V92" s="198">
        <v>0.1</v>
      </c>
      <c r="W92" s="198">
        <v>0.28999999999999998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10.92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8.9600000000000009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76.45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5.84</v>
      </c>
      <c r="L93" s="198">
        <v>2.25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0.19</v>
      </c>
      <c r="R93" s="198">
        <v>0.38</v>
      </c>
      <c r="S93" s="198">
        <v>0.24</v>
      </c>
      <c r="T93" s="198">
        <v>0</v>
      </c>
      <c r="U93" s="198">
        <v>6.73</v>
      </c>
      <c r="V93" s="198">
        <v>0.1</v>
      </c>
      <c r="W93" s="198">
        <v>0.3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10.92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8.9600000000000009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55.45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5.84</v>
      </c>
      <c r="L94" s="198">
        <v>2.25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0.19</v>
      </c>
      <c r="R94" s="198">
        <v>0.38</v>
      </c>
      <c r="S94" s="198">
        <v>0.24</v>
      </c>
      <c r="T94" s="198">
        <v>0</v>
      </c>
      <c r="U94" s="198">
        <v>6.73</v>
      </c>
      <c r="V94" s="198">
        <v>0.1</v>
      </c>
      <c r="W94" s="198">
        <v>0.3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10.92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43.03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0.53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5.84</v>
      </c>
      <c r="L95" s="198">
        <v>2.25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0.19</v>
      </c>
      <c r="R95" s="198">
        <v>0.38</v>
      </c>
      <c r="S95" s="198">
        <v>0.24</v>
      </c>
      <c r="T95" s="198">
        <v>0</v>
      </c>
      <c r="U95" s="198">
        <v>6.73</v>
      </c>
      <c r="V95" s="198">
        <v>0.1</v>
      </c>
      <c r="W95" s="198">
        <v>0.3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10.92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55.45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0.53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5.84</v>
      </c>
      <c r="L96" s="198">
        <v>2.25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0.19</v>
      </c>
      <c r="R96" s="198">
        <v>0.38</v>
      </c>
      <c r="S96" s="198">
        <v>0.24</v>
      </c>
      <c r="T96" s="198">
        <v>0</v>
      </c>
      <c r="U96" s="198">
        <v>6.73</v>
      </c>
      <c r="V96" s="198">
        <v>0.1</v>
      </c>
      <c r="W96" s="198">
        <v>0.3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10.92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8.9600000000000009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55.45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0.53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5.84</v>
      </c>
      <c r="L97" s="198">
        <v>2.25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0.19</v>
      </c>
      <c r="R97" s="198">
        <v>0.38</v>
      </c>
      <c r="S97" s="198">
        <v>0.24</v>
      </c>
      <c r="T97" s="198">
        <v>0</v>
      </c>
      <c r="U97" s="198">
        <v>6.73</v>
      </c>
      <c r="V97" s="198">
        <v>0.1</v>
      </c>
      <c r="W97" s="198">
        <v>0.3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5.23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52.84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0.53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5.84</v>
      </c>
      <c r="L98" s="198">
        <v>2.25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0.19</v>
      </c>
      <c r="R98" s="198">
        <v>0.38</v>
      </c>
      <c r="S98" s="198">
        <v>0.24</v>
      </c>
      <c r="T98" s="198">
        <v>0</v>
      </c>
      <c r="U98" s="198">
        <v>6.73</v>
      </c>
      <c r="V98" s="198">
        <v>0.1</v>
      </c>
      <c r="W98" s="198">
        <v>0.3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5.23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8.9600000000000009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54.78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1.4650000000000003E-2</v>
      </c>
      <c r="D99">
        <f t="shared" si="0"/>
        <v>5.2999999999999998E-4</v>
      </c>
      <c r="E99">
        <f t="shared" si="0"/>
        <v>0</v>
      </c>
      <c r="F99">
        <f t="shared" si="0"/>
        <v>1.8240000000000003E-2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0.14015999999999981</v>
      </c>
      <c r="L99">
        <f t="shared" si="0"/>
        <v>5.3999999999999999E-2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5.3040000000000032E-2</v>
      </c>
      <c r="Q99">
        <f t="shared" si="0"/>
        <v>4.309999999999997E-3</v>
      </c>
      <c r="R99">
        <f t="shared" si="0"/>
        <v>8.2949999999999934E-3</v>
      </c>
      <c r="S99">
        <f t="shared" si="0"/>
        <v>1.119750000000001E-2</v>
      </c>
      <c r="T99">
        <f t="shared" si="0"/>
        <v>0</v>
      </c>
      <c r="U99">
        <f t="shared" si="0"/>
        <v>0.18952000000000016</v>
      </c>
      <c r="V99">
        <f t="shared" si="0"/>
        <v>2.3999999999999955E-3</v>
      </c>
      <c r="W99">
        <f t="shared" si="0"/>
        <v>9.6000000000000009E-3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0.13836249999999986</v>
      </c>
      <c r="AD99">
        <f t="shared" si="0"/>
        <v>1.7069999999999998E-2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0.52804000000000006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2.409000000000002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10.81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15.4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10.35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15.4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9.7799999999999994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15.16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9.7799999999999994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15.26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7.55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6.49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10.69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15.37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10.76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15.37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10.76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15.37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10.76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15.19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10.76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15.19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8.39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4.78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10.76</v>
      </c>
      <c r="AJ14" s="198">
        <v>0</v>
      </c>
      <c r="AK14" s="198">
        <v>-0.04</v>
      </c>
      <c r="AL14" s="198">
        <v>0</v>
      </c>
      <c r="AM14" s="198">
        <v>0</v>
      </c>
      <c r="AN14" s="198">
        <v>0</v>
      </c>
      <c r="AO14" s="198">
        <v>15.19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10.61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15.19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10.76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15.19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10.76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10.76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7.74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2.74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9.76</v>
      </c>
      <c r="AJ20" s="198">
        <v>0</v>
      </c>
      <c r="AK20" s="198">
        <v>-0.04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9.58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9.76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9.64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9.64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7.83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0.74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9.76</v>
      </c>
      <c r="AJ26" s="198">
        <v>0</v>
      </c>
      <c r="AK26" s="198">
        <v>-0.04</v>
      </c>
      <c r="AL26" s="198">
        <v>0</v>
      </c>
      <c r="AM26" s="198">
        <v>0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9.58</v>
      </c>
      <c r="AJ27" s="198">
        <v>0</v>
      </c>
      <c r="AK27" s="198">
        <v>-0.04</v>
      </c>
      <c r="AL27" s="198">
        <v>0</v>
      </c>
      <c r="AM27" s="198">
        <v>0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9.64</v>
      </c>
      <c r="AJ28" s="198">
        <v>0</v>
      </c>
      <c r="AK28" s="198">
        <v>-0.04</v>
      </c>
      <c r="AL28" s="198">
        <v>0</v>
      </c>
      <c r="AM28" s="198">
        <v>0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9.64</v>
      </c>
      <c r="AJ29" s="198">
        <v>0</v>
      </c>
      <c r="AK29" s="198">
        <v>-0.04</v>
      </c>
      <c r="AL29" s="198">
        <v>0</v>
      </c>
      <c r="AM29" s="198">
        <v>0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9.64</v>
      </c>
      <c r="AJ30" s="198">
        <v>0</v>
      </c>
      <c r="AK30" s="198">
        <v>-0.04</v>
      </c>
      <c r="AL30" s="198">
        <v>0</v>
      </c>
      <c r="AM30" s="198">
        <v>0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8.7200000000000006</v>
      </c>
      <c r="AJ31" s="198">
        <v>0</v>
      </c>
      <c r="AK31" s="198">
        <v>-0.04</v>
      </c>
      <c r="AL31" s="198">
        <v>0</v>
      </c>
      <c r="AM31" s="198">
        <v>0</v>
      </c>
      <c r="AN31" s="198">
        <v>0</v>
      </c>
      <c r="AO31" s="198">
        <v>0.74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9.64</v>
      </c>
      <c r="AJ32" s="198">
        <v>0</v>
      </c>
      <c r="AK32" s="198">
        <v>-0.04</v>
      </c>
      <c r="AL32" s="198">
        <v>0</v>
      </c>
      <c r="AM32" s="198">
        <v>0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9.83</v>
      </c>
      <c r="AJ33" s="198">
        <v>0</v>
      </c>
      <c r="AK33" s="198">
        <v>-0.04</v>
      </c>
      <c r="AL33" s="198">
        <v>0</v>
      </c>
      <c r="AM33" s="198">
        <v>0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9.64</v>
      </c>
      <c r="AJ34" s="198">
        <v>0</v>
      </c>
      <c r="AK34" s="198">
        <v>-0.04</v>
      </c>
      <c r="AL34" s="198">
        <v>0</v>
      </c>
      <c r="AM34" s="198">
        <v>0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9.76</v>
      </c>
      <c r="AJ35" s="198">
        <v>0</v>
      </c>
      <c r="AK35" s="198">
        <v>-0.04</v>
      </c>
      <c r="AL35" s="198">
        <v>0</v>
      </c>
      <c r="AM35" s="198">
        <v>0</v>
      </c>
      <c r="AN35" s="198">
        <v>0</v>
      </c>
      <c r="AO35" s="198">
        <v>14.74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9.76</v>
      </c>
      <c r="AJ36" s="198">
        <v>0</v>
      </c>
      <c r="AK36" s="198">
        <v>-0.04</v>
      </c>
      <c r="AL36" s="198">
        <v>0</v>
      </c>
      <c r="AM36" s="198">
        <v>0</v>
      </c>
      <c r="AN36" s="198">
        <v>0</v>
      </c>
      <c r="AO36" s="198">
        <v>14.74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8.8699999999999992</v>
      </c>
      <c r="AJ37" s="198">
        <v>0</v>
      </c>
      <c r="AK37" s="198">
        <v>-0.04</v>
      </c>
      <c r="AL37" s="198">
        <v>0</v>
      </c>
      <c r="AM37" s="198">
        <v>0</v>
      </c>
      <c r="AN37" s="198">
        <v>0</v>
      </c>
      <c r="AO37" s="198">
        <v>-6.26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9.76</v>
      </c>
      <c r="AJ38" s="198">
        <v>0</v>
      </c>
      <c r="AK38" s="198">
        <v>-0.04</v>
      </c>
      <c r="AL38" s="198">
        <v>0</v>
      </c>
      <c r="AM38" s="198">
        <v>0</v>
      </c>
      <c r="AN38" s="198">
        <v>0</v>
      </c>
      <c r="AO38" s="198">
        <v>14.74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9.89</v>
      </c>
      <c r="AJ39" s="198">
        <v>0</v>
      </c>
      <c r="AK39" s="198">
        <v>-0.04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9.76</v>
      </c>
      <c r="AJ40" s="198">
        <v>0</v>
      </c>
      <c r="AK40" s="198">
        <v>-0.04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9.76</v>
      </c>
      <c r="AJ41" s="198">
        <v>0</v>
      </c>
      <c r="AK41" s="198">
        <v>-0.04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9.76</v>
      </c>
      <c r="AJ42" s="198">
        <v>0</v>
      </c>
      <c r="AK42" s="198">
        <v>-0.04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9.89</v>
      </c>
      <c r="AJ43" s="198">
        <v>0</v>
      </c>
      <c r="AK43" s="198">
        <v>-0.04</v>
      </c>
      <c r="AL43" s="198">
        <v>0</v>
      </c>
      <c r="AM43" s="198">
        <v>0</v>
      </c>
      <c r="AN43" s="198">
        <v>0</v>
      </c>
      <c r="AO43" s="198">
        <v>14.74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9.89</v>
      </c>
      <c r="AJ44" s="198">
        <v>0</v>
      </c>
      <c r="AK44" s="198">
        <v>-0.04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10.02</v>
      </c>
      <c r="AJ45" s="198">
        <v>0</v>
      </c>
      <c r="AK45" s="198">
        <v>-0.04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9.91</v>
      </c>
      <c r="AJ46" s="198">
        <v>0</v>
      </c>
      <c r="AK46" s="198">
        <v>-0.04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9.91</v>
      </c>
      <c r="AJ47" s="198">
        <v>0</v>
      </c>
      <c r="AK47" s="198">
        <v>-0.04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9.91</v>
      </c>
      <c r="AJ48" s="198">
        <v>0</v>
      </c>
      <c r="AK48" s="198">
        <v>-0.04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9.67</v>
      </c>
      <c r="AJ49" s="198">
        <v>0</v>
      </c>
      <c r="AK49" s="198">
        <v>-0.04</v>
      </c>
      <c r="AL49" s="198">
        <v>0</v>
      </c>
      <c r="AM49" s="198">
        <v>0</v>
      </c>
      <c r="AN49" s="198">
        <v>0</v>
      </c>
      <c r="AO49" s="198">
        <v>14.74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9.67</v>
      </c>
      <c r="AJ50" s="198">
        <v>0</v>
      </c>
      <c r="AK50" s="198">
        <v>-0.04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9.73</v>
      </c>
      <c r="AJ51" s="198">
        <v>0</v>
      </c>
      <c r="AK51" s="198">
        <v>-0.04</v>
      </c>
      <c r="AL51" s="198">
        <v>0</v>
      </c>
      <c r="AM51" s="198">
        <v>0</v>
      </c>
      <c r="AN51" s="198">
        <v>0</v>
      </c>
      <c r="AO51" s="198">
        <v>14.01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9.73</v>
      </c>
      <c r="AJ52" s="198">
        <v>0</v>
      </c>
      <c r="AK52" s="198">
        <v>-0.04</v>
      </c>
      <c r="AL52" s="198">
        <v>0</v>
      </c>
      <c r="AM52" s="198">
        <v>0</v>
      </c>
      <c r="AN52" s="198">
        <v>0</v>
      </c>
      <c r="AO52" s="198">
        <v>14.01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9.73</v>
      </c>
      <c r="AJ53" s="198">
        <v>0</v>
      </c>
      <c r="AK53" s="198">
        <v>-0.04</v>
      </c>
      <c r="AL53" s="198">
        <v>0</v>
      </c>
      <c r="AM53" s="198">
        <v>0</v>
      </c>
      <c r="AN53" s="198">
        <v>0</v>
      </c>
      <c r="AO53" s="198">
        <v>14.01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10.31</v>
      </c>
      <c r="AJ54" s="198">
        <v>0</v>
      </c>
      <c r="AK54" s="198">
        <v>-0.04</v>
      </c>
      <c r="AL54" s="198">
        <v>0</v>
      </c>
      <c r="AM54" s="198">
        <v>0</v>
      </c>
      <c r="AN54" s="198">
        <v>0</v>
      </c>
      <c r="AO54" s="198">
        <v>14.01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9.99</v>
      </c>
      <c r="AJ55" s="198">
        <v>0</v>
      </c>
      <c r="AK55" s="198">
        <v>-0.04</v>
      </c>
      <c r="AL55" s="198">
        <v>0</v>
      </c>
      <c r="AM55" s="198">
        <v>0</v>
      </c>
      <c r="AN55" s="198">
        <v>0</v>
      </c>
      <c r="AO55" s="198">
        <v>14.01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9.99</v>
      </c>
      <c r="AJ56" s="198">
        <v>0</v>
      </c>
      <c r="AK56" s="198">
        <v>-0.04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10.29</v>
      </c>
      <c r="AJ57" s="198">
        <v>0</v>
      </c>
      <c r="AK57" s="198">
        <v>-0.04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10.29</v>
      </c>
      <c r="AJ58" s="198">
        <v>0</v>
      </c>
      <c r="AK58" s="198">
        <v>-0.04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10.41</v>
      </c>
      <c r="AJ59" s="198">
        <v>0</v>
      </c>
      <c r="AK59" s="198">
        <v>-0.04</v>
      </c>
      <c r="AL59" s="198">
        <v>0</v>
      </c>
      <c r="AM59" s="198">
        <v>0</v>
      </c>
      <c r="AN59" s="198">
        <v>0</v>
      </c>
      <c r="AO59" s="198">
        <v>9.74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10.41</v>
      </c>
      <c r="AJ60" s="198">
        <v>0</v>
      </c>
      <c r="AK60" s="198">
        <v>-0.04</v>
      </c>
      <c r="AL60" s="198">
        <v>0</v>
      </c>
      <c r="AM60" s="198">
        <v>0</v>
      </c>
      <c r="AN60" s="198">
        <v>0</v>
      </c>
      <c r="AO60" s="198">
        <v>9.74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10.41</v>
      </c>
      <c r="AJ61" s="198">
        <v>0</v>
      </c>
      <c r="AK61" s="198">
        <v>-0.04</v>
      </c>
      <c r="AL61" s="198">
        <v>0</v>
      </c>
      <c r="AM61" s="198">
        <v>0</v>
      </c>
      <c r="AN61" s="198">
        <v>0</v>
      </c>
      <c r="AO61" s="198">
        <v>9.74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10.68</v>
      </c>
      <c r="AJ62" s="198">
        <v>0</v>
      </c>
      <c r="AK62" s="198">
        <v>-0.04</v>
      </c>
      <c r="AL62" s="198">
        <v>0</v>
      </c>
      <c r="AM62" s="198">
        <v>0</v>
      </c>
      <c r="AN62" s="198">
        <v>0</v>
      </c>
      <c r="AO62" s="198">
        <v>9.74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10.68</v>
      </c>
      <c r="AJ63" s="198">
        <v>0</v>
      </c>
      <c r="AK63" s="198">
        <v>-0.04</v>
      </c>
      <c r="AL63" s="198">
        <v>0</v>
      </c>
      <c r="AM63" s="198">
        <v>0</v>
      </c>
      <c r="AN63" s="198">
        <v>0</v>
      </c>
      <c r="AO63" s="198">
        <v>9.74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10.89</v>
      </c>
      <c r="AJ64" s="198">
        <v>0</v>
      </c>
      <c r="AK64" s="198">
        <v>-0.04</v>
      </c>
      <c r="AL64" s="198">
        <v>0</v>
      </c>
      <c r="AM64" s="198">
        <v>0</v>
      </c>
      <c r="AN64" s="198">
        <v>0</v>
      </c>
      <c r="AO64" s="198">
        <v>9.74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10.56</v>
      </c>
      <c r="AJ65" s="198">
        <v>0</v>
      </c>
      <c r="AK65" s="198">
        <v>-0.04</v>
      </c>
      <c r="AL65" s="198">
        <v>0</v>
      </c>
      <c r="AM65" s="198">
        <v>0</v>
      </c>
      <c r="AN65" s="198">
        <v>0</v>
      </c>
      <c r="AO65" s="198">
        <v>9.74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10.89</v>
      </c>
      <c r="AJ66" s="198">
        <v>0</v>
      </c>
      <c r="AK66" s="198">
        <v>-0.04</v>
      </c>
      <c r="AL66" s="198">
        <v>0</v>
      </c>
      <c r="AM66" s="198">
        <v>0</v>
      </c>
      <c r="AN66" s="198">
        <v>0</v>
      </c>
      <c r="AO66" s="198">
        <v>9.74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10.89</v>
      </c>
      <c r="AJ67" s="198">
        <v>0</v>
      </c>
      <c r="AK67" s="198">
        <v>-0.04</v>
      </c>
      <c r="AL67" s="198">
        <v>0</v>
      </c>
      <c r="AM67" s="198">
        <v>0</v>
      </c>
      <c r="AN67" s="198">
        <v>0</v>
      </c>
      <c r="AO67" s="198">
        <v>-9.26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10.89</v>
      </c>
      <c r="AJ68" s="198">
        <v>0</v>
      </c>
      <c r="AK68" s="198">
        <v>-0.04</v>
      </c>
      <c r="AL68" s="198">
        <v>0</v>
      </c>
      <c r="AM68" s="198">
        <v>0</v>
      </c>
      <c r="AN68" s="198">
        <v>0</v>
      </c>
      <c r="AO68" s="198">
        <v>9.74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10.130000000000001</v>
      </c>
      <c r="AJ69" s="198">
        <v>0</v>
      </c>
      <c r="AK69" s="198">
        <v>-0.04</v>
      </c>
      <c r="AL69" s="198">
        <v>0</v>
      </c>
      <c r="AM69" s="198">
        <v>0</v>
      </c>
      <c r="AN69" s="198">
        <v>0</v>
      </c>
      <c r="AO69" s="198">
        <v>10.43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7.71</v>
      </c>
      <c r="AJ70" s="198">
        <v>0</v>
      </c>
      <c r="AK70" s="198">
        <v>-0.04</v>
      </c>
      <c r="AL70" s="198">
        <v>0</v>
      </c>
      <c r="AM70" s="198">
        <v>0</v>
      </c>
      <c r="AN70" s="198">
        <v>0</v>
      </c>
      <c r="AO70" s="198">
        <v>10.43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8.34</v>
      </c>
      <c r="AJ71" s="198">
        <v>0</v>
      </c>
      <c r="AK71" s="198">
        <v>-0.04</v>
      </c>
      <c r="AL71" s="198">
        <v>0</v>
      </c>
      <c r="AM71" s="198">
        <v>0</v>
      </c>
      <c r="AN71" s="198">
        <v>0</v>
      </c>
      <c r="AO71" s="198">
        <v>11.46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8.84</v>
      </c>
      <c r="AJ72" s="198">
        <v>0</v>
      </c>
      <c r="AK72" s="198">
        <v>-0.04</v>
      </c>
      <c r="AL72" s="198">
        <v>0</v>
      </c>
      <c r="AM72" s="198">
        <v>0</v>
      </c>
      <c r="AN72" s="198">
        <v>0</v>
      </c>
      <c r="AO72" s="198">
        <v>11.46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7.72</v>
      </c>
      <c r="AJ73" s="198">
        <v>0</v>
      </c>
      <c r="AK73" s="198">
        <v>-0.04</v>
      </c>
      <c r="AL73" s="198">
        <v>0</v>
      </c>
      <c r="AM73" s="198">
        <v>0</v>
      </c>
      <c r="AN73" s="198">
        <v>0</v>
      </c>
      <c r="AO73" s="198">
        <v>3.04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9.58</v>
      </c>
      <c r="AJ74" s="198">
        <v>0</v>
      </c>
      <c r="AK74" s="198">
        <v>-0.04</v>
      </c>
      <c r="AL74" s="198">
        <v>0</v>
      </c>
      <c r="AM74" s="198">
        <v>0</v>
      </c>
      <c r="AN74" s="198">
        <v>0</v>
      </c>
      <c r="AO74" s="198">
        <v>12.43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9.58</v>
      </c>
      <c r="AJ75" s="198">
        <v>0</v>
      </c>
      <c r="AK75" s="198">
        <v>-0.04</v>
      </c>
      <c r="AL75" s="198">
        <v>0</v>
      </c>
      <c r="AM75" s="198">
        <v>0</v>
      </c>
      <c r="AN75" s="198">
        <v>0</v>
      </c>
      <c r="AO75" s="198">
        <v>13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9.58</v>
      </c>
      <c r="AJ76" s="198">
        <v>0</v>
      </c>
      <c r="AK76" s="198">
        <v>-0.04</v>
      </c>
      <c r="AL76" s="198">
        <v>0</v>
      </c>
      <c r="AM76" s="198">
        <v>0</v>
      </c>
      <c r="AN76" s="198">
        <v>0</v>
      </c>
      <c r="AO76" s="198">
        <v>12.95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9.58</v>
      </c>
      <c r="AJ77" s="198">
        <v>0</v>
      </c>
      <c r="AK77" s="198">
        <v>-0.04</v>
      </c>
      <c r="AL77" s="198">
        <v>0</v>
      </c>
      <c r="AM77" s="198">
        <v>0</v>
      </c>
      <c r="AN77" s="198">
        <v>0</v>
      </c>
      <c r="AO77" s="198">
        <v>12.88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9.58</v>
      </c>
      <c r="AJ78" s="198">
        <v>0</v>
      </c>
      <c r="AK78" s="198">
        <v>-0.04</v>
      </c>
      <c r="AL78" s="198">
        <v>0</v>
      </c>
      <c r="AM78" s="198">
        <v>0</v>
      </c>
      <c r="AN78" s="198">
        <v>0</v>
      </c>
      <c r="AO78" s="198">
        <v>12.72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9.58</v>
      </c>
      <c r="AJ79" s="198">
        <v>0</v>
      </c>
      <c r="AK79" s="198">
        <v>-0.04</v>
      </c>
      <c r="AL79" s="198">
        <v>0</v>
      </c>
      <c r="AM79" s="198">
        <v>0</v>
      </c>
      <c r="AN79" s="198">
        <v>0</v>
      </c>
      <c r="AO79" s="198">
        <v>1.36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9.86</v>
      </c>
      <c r="AJ80" s="198">
        <v>0</v>
      </c>
      <c r="AK80" s="198">
        <v>-0.04</v>
      </c>
      <c r="AL80" s="198">
        <v>0</v>
      </c>
      <c r="AM80" s="198">
        <v>0</v>
      </c>
      <c r="AN80" s="198">
        <v>0</v>
      </c>
      <c r="AO80" s="198">
        <v>11.62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9.2200000000000006</v>
      </c>
      <c r="AJ81" s="198">
        <v>0</v>
      </c>
      <c r="AK81" s="198">
        <v>-0.04</v>
      </c>
      <c r="AL81" s="198">
        <v>0</v>
      </c>
      <c r="AM81" s="198">
        <v>0</v>
      </c>
      <c r="AN81" s="198">
        <v>0</v>
      </c>
      <c r="AO81" s="198">
        <v>10.47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9.2200000000000006</v>
      </c>
      <c r="AJ82" s="198">
        <v>0</v>
      </c>
      <c r="AK82" s="198">
        <v>-0.04</v>
      </c>
      <c r="AL82" s="198">
        <v>0</v>
      </c>
      <c r="AM82" s="198">
        <v>0</v>
      </c>
      <c r="AN82" s="198">
        <v>0</v>
      </c>
      <c r="AO82" s="198">
        <v>10.47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3.38</v>
      </c>
      <c r="AJ83" s="198">
        <v>0</v>
      </c>
      <c r="AK83" s="198">
        <v>-0.04</v>
      </c>
      <c r="AL83" s="198">
        <v>0</v>
      </c>
      <c r="AM83" s="198">
        <v>0</v>
      </c>
      <c r="AN83" s="198">
        <v>0</v>
      </c>
      <c r="AO83" s="198">
        <v>10.47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3.38</v>
      </c>
      <c r="AJ84" s="198">
        <v>0</v>
      </c>
      <c r="AK84" s="198">
        <v>-0.04</v>
      </c>
      <c r="AL84" s="198">
        <v>0</v>
      </c>
      <c r="AM84" s="198">
        <v>0</v>
      </c>
      <c r="AN84" s="198">
        <v>0</v>
      </c>
      <c r="AO84" s="198">
        <v>10.47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4.3600000000000003</v>
      </c>
      <c r="AJ85" s="198">
        <v>0</v>
      </c>
      <c r="AK85" s="198">
        <v>-0.04</v>
      </c>
      <c r="AL85" s="198">
        <v>0</v>
      </c>
      <c r="AM85" s="198">
        <v>0</v>
      </c>
      <c r="AN85" s="198">
        <v>0</v>
      </c>
      <c r="AO85" s="198">
        <v>-0.53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4.3600000000000003</v>
      </c>
      <c r="AJ86" s="198">
        <v>0</v>
      </c>
      <c r="AK86" s="198">
        <v>-0.04</v>
      </c>
      <c r="AL86" s="198">
        <v>0</v>
      </c>
      <c r="AM86" s="198">
        <v>0</v>
      </c>
      <c r="AN86" s="198">
        <v>0</v>
      </c>
      <c r="AO86" s="198">
        <v>10.47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8.93</v>
      </c>
      <c r="AJ87" s="198">
        <v>0</v>
      </c>
      <c r="AK87" s="198">
        <v>-0.04</v>
      </c>
      <c r="AL87" s="198">
        <v>0</v>
      </c>
      <c r="AM87" s="198">
        <v>0</v>
      </c>
      <c r="AN87" s="198">
        <v>0</v>
      </c>
      <c r="AO87" s="198">
        <v>10.47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3.38</v>
      </c>
      <c r="AJ88" s="198">
        <v>0</v>
      </c>
      <c r="AK88" s="198">
        <v>-0.04</v>
      </c>
      <c r="AL88" s="198">
        <v>0</v>
      </c>
      <c r="AM88" s="198">
        <v>0</v>
      </c>
      <c r="AN88" s="198">
        <v>0</v>
      </c>
      <c r="AO88" s="198">
        <v>10.47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3.38</v>
      </c>
      <c r="AJ89" s="198">
        <v>0</v>
      </c>
      <c r="AK89" s="198">
        <v>-0.04</v>
      </c>
      <c r="AL89" s="198">
        <v>0</v>
      </c>
      <c r="AM89" s="198">
        <v>0</v>
      </c>
      <c r="AN89" s="198">
        <v>0</v>
      </c>
      <c r="AO89" s="198">
        <v>11.21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3.38</v>
      </c>
      <c r="AJ90" s="198">
        <v>0</v>
      </c>
      <c r="AK90" s="198">
        <v>-0.04</v>
      </c>
      <c r="AL90" s="198">
        <v>0</v>
      </c>
      <c r="AM90" s="198">
        <v>0</v>
      </c>
      <c r="AN90" s="198">
        <v>0</v>
      </c>
      <c r="AO90" s="198">
        <v>11.66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3.38</v>
      </c>
      <c r="AJ91" s="198">
        <v>0</v>
      </c>
      <c r="AK91" s="198">
        <v>-0.04</v>
      </c>
      <c r="AL91" s="198">
        <v>0</v>
      </c>
      <c r="AM91" s="198">
        <v>0</v>
      </c>
      <c r="AN91" s="198">
        <v>0</v>
      </c>
      <c r="AO91" s="198">
        <v>7.0000000000000007E-2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3.38</v>
      </c>
      <c r="AJ92" s="198">
        <v>0</v>
      </c>
      <c r="AK92" s="198">
        <v>-0.04</v>
      </c>
      <c r="AL92" s="198">
        <v>0</v>
      </c>
      <c r="AM92" s="198">
        <v>0</v>
      </c>
      <c r="AN92" s="198">
        <v>0</v>
      </c>
      <c r="AO92" s="198">
        <v>11.77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3.38</v>
      </c>
      <c r="AJ93" s="198">
        <v>0</v>
      </c>
      <c r="AK93" s="198">
        <v>-0.04</v>
      </c>
      <c r="AL93" s="198">
        <v>0</v>
      </c>
      <c r="AM93" s="198">
        <v>0</v>
      </c>
      <c r="AN93" s="198">
        <v>0</v>
      </c>
      <c r="AO93" s="198">
        <v>11.97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4.3600000000000003</v>
      </c>
      <c r="AJ94" s="198">
        <v>0</v>
      </c>
      <c r="AK94" s="198">
        <v>-0.04</v>
      </c>
      <c r="AL94" s="198">
        <v>0</v>
      </c>
      <c r="AM94" s="198">
        <v>0</v>
      </c>
      <c r="AN94" s="198">
        <v>0</v>
      </c>
      <c r="AO94" s="198">
        <v>12.32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4.3600000000000003</v>
      </c>
      <c r="AJ95" s="198">
        <v>0</v>
      </c>
      <c r="AK95" s="198">
        <v>-0.04</v>
      </c>
      <c r="AL95" s="198">
        <v>0</v>
      </c>
      <c r="AM95" s="198">
        <v>0</v>
      </c>
      <c r="AN95" s="198">
        <v>0</v>
      </c>
      <c r="AO95" s="198">
        <v>11.97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3.38</v>
      </c>
      <c r="AJ96" s="198">
        <v>0</v>
      </c>
      <c r="AK96" s="198">
        <v>-0.04</v>
      </c>
      <c r="AL96" s="198">
        <v>0</v>
      </c>
      <c r="AM96" s="198">
        <v>0</v>
      </c>
      <c r="AN96" s="198">
        <v>0</v>
      </c>
      <c r="AO96" s="198">
        <v>11.97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4.3600000000000003</v>
      </c>
      <c r="AJ97" s="198">
        <v>0</v>
      </c>
      <c r="AK97" s="198">
        <v>-0.04</v>
      </c>
      <c r="AL97" s="198">
        <v>0</v>
      </c>
      <c r="AM97" s="198">
        <v>0</v>
      </c>
      <c r="AN97" s="198">
        <v>0</v>
      </c>
      <c r="AO97" s="198">
        <v>4.8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3.38</v>
      </c>
      <c r="AJ98" s="198">
        <v>0</v>
      </c>
      <c r="AK98" s="198">
        <v>-0.04</v>
      </c>
      <c r="AL98" s="198">
        <v>0</v>
      </c>
      <c r="AM98" s="198">
        <v>0</v>
      </c>
      <c r="AN98" s="198">
        <v>0</v>
      </c>
      <c r="AO98" s="198">
        <v>12.15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0.2125225</v>
      </c>
      <c r="AJ99">
        <f t="shared" si="0"/>
        <v>0</v>
      </c>
      <c r="AK99">
        <f t="shared" si="0"/>
        <v>-9.6000000000000067E-4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0.28040500000000013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2.5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51.85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93.12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2.5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49.35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93.12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46.2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93.12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2.5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46.2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81.33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2.5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52.83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82.44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2.5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51.25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81.96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2.5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51.67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81.96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2.5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51.67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81.96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51.67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80.989999999999995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51.67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80.989999999999995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52.37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81.92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51.67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80.989999999999995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50.83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80.989999999999995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51.67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80.989999999999995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51.67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78.599999999999994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2.5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51.67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78.599999999999994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2.4500000000000002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46.91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79.09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2.4500000000000002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46.17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78.599999999999994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2.4500000000000002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45.14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78.599999999999994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2.4500000000000002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46.17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78.599999999999994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2.4500000000000002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45.48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78.599999999999994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2.4500000000000002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45.48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2.4500000000000002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46.14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79.23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2.4500000000000002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46.17</v>
      </c>
      <c r="AJ26" s="198">
        <v>0</v>
      </c>
      <c r="AK26" s="198">
        <v>0.04</v>
      </c>
      <c r="AL26" s="198">
        <v>0</v>
      </c>
      <c r="AM26" s="198">
        <v>0</v>
      </c>
      <c r="AN26" s="198">
        <v>0</v>
      </c>
      <c r="AO26" s="198">
        <v>78.599999999999994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2.4500000000000002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45.14</v>
      </c>
      <c r="AJ27" s="198">
        <v>0</v>
      </c>
      <c r="AK27" s="198">
        <v>0.04</v>
      </c>
      <c r="AL27" s="198">
        <v>0</v>
      </c>
      <c r="AM27" s="198">
        <v>0</v>
      </c>
      <c r="AN27" s="198">
        <v>0</v>
      </c>
      <c r="AO27" s="198">
        <v>78.599999999999994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2.4500000000000002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45.48</v>
      </c>
      <c r="AJ28" s="198">
        <v>0</v>
      </c>
      <c r="AK28" s="198">
        <v>0.04</v>
      </c>
      <c r="AL28" s="198">
        <v>0</v>
      </c>
      <c r="AM28" s="198">
        <v>0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2.4500000000000002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45.48</v>
      </c>
      <c r="AJ29" s="198">
        <v>0</v>
      </c>
      <c r="AK29" s="198">
        <v>0.04</v>
      </c>
      <c r="AL29" s="198">
        <v>0</v>
      </c>
      <c r="AM29" s="198">
        <v>0</v>
      </c>
      <c r="AN29" s="198">
        <v>0</v>
      </c>
      <c r="AO29" s="198">
        <v>78.599999999999994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2.4500000000000002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45.48</v>
      </c>
      <c r="AJ30" s="198">
        <v>0</v>
      </c>
      <c r="AK30" s="198">
        <v>0.04</v>
      </c>
      <c r="AL30" s="198">
        <v>0</v>
      </c>
      <c r="AM30" s="198">
        <v>0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2.4500000000000002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45.81</v>
      </c>
      <c r="AJ31" s="198">
        <v>0</v>
      </c>
      <c r="AK31" s="198">
        <v>0.04</v>
      </c>
      <c r="AL31" s="198">
        <v>0</v>
      </c>
      <c r="AM31" s="198">
        <v>0</v>
      </c>
      <c r="AN31" s="198">
        <v>0</v>
      </c>
      <c r="AO31" s="198">
        <v>78.7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2.4500000000000002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45.48</v>
      </c>
      <c r="AJ32" s="198">
        <v>0</v>
      </c>
      <c r="AK32" s="198">
        <v>0.04</v>
      </c>
      <c r="AL32" s="198">
        <v>0</v>
      </c>
      <c r="AM32" s="198">
        <v>0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46.51</v>
      </c>
      <c r="AJ33" s="198">
        <v>0</v>
      </c>
      <c r="AK33" s="198">
        <v>0.04</v>
      </c>
      <c r="AL33" s="198">
        <v>0</v>
      </c>
      <c r="AM33" s="198">
        <v>0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45.48</v>
      </c>
      <c r="AJ34" s="198">
        <v>0</v>
      </c>
      <c r="AK34" s="198">
        <v>0.04</v>
      </c>
      <c r="AL34" s="198">
        <v>0</v>
      </c>
      <c r="AM34" s="198">
        <v>0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2.34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46.17</v>
      </c>
      <c r="AJ35" s="198">
        <v>0</v>
      </c>
      <c r="AK35" s="198">
        <v>0.04</v>
      </c>
      <c r="AL35" s="198">
        <v>0</v>
      </c>
      <c r="AM35" s="198">
        <v>0</v>
      </c>
      <c r="AN35" s="198">
        <v>0</v>
      </c>
      <c r="AO35" s="198">
        <v>78.599999999999994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2.34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46.17</v>
      </c>
      <c r="AJ36" s="198">
        <v>0</v>
      </c>
      <c r="AK36" s="198">
        <v>0.04</v>
      </c>
      <c r="AL36" s="198">
        <v>0</v>
      </c>
      <c r="AM36" s="198">
        <v>0</v>
      </c>
      <c r="AN36" s="198">
        <v>0</v>
      </c>
      <c r="AO36" s="198">
        <v>78.599999999999994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2.34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46.49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78.7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2.34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46.17</v>
      </c>
      <c r="AJ38" s="198">
        <v>0</v>
      </c>
      <c r="AK38" s="198">
        <v>0.04</v>
      </c>
      <c r="AL38" s="198">
        <v>0</v>
      </c>
      <c r="AM38" s="198">
        <v>0</v>
      </c>
      <c r="AN38" s="198">
        <v>0</v>
      </c>
      <c r="AO38" s="198">
        <v>78.599999999999994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2.34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46.86</v>
      </c>
      <c r="AJ39" s="198">
        <v>0</v>
      </c>
      <c r="AK39" s="198">
        <v>0.04</v>
      </c>
      <c r="AL39" s="198">
        <v>0</v>
      </c>
      <c r="AM39" s="198">
        <v>0</v>
      </c>
      <c r="AN39" s="198">
        <v>0</v>
      </c>
      <c r="AO39" s="198">
        <v>78.569999999999993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2.34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46.17</v>
      </c>
      <c r="AJ40" s="198">
        <v>0</v>
      </c>
      <c r="AK40" s="198">
        <v>0.04</v>
      </c>
      <c r="AL40" s="198">
        <v>0</v>
      </c>
      <c r="AM40" s="198">
        <v>0</v>
      </c>
      <c r="AN40" s="198">
        <v>0</v>
      </c>
      <c r="AO40" s="198">
        <v>78.569999999999993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2.39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46.17</v>
      </c>
      <c r="AJ41" s="198">
        <v>0</v>
      </c>
      <c r="AK41" s="198">
        <v>0.04</v>
      </c>
      <c r="AL41" s="198">
        <v>0</v>
      </c>
      <c r="AM41" s="198">
        <v>0</v>
      </c>
      <c r="AN41" s="198">
        <v>0</v>
      </c>
      <c r="AO41" s="198">
        <v>78.569999999999993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2.39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46.17</v>
      </c>
      <c r="AJ42" s="198">
        <v>0</v>
      </c>
      <c r="AK42" s="198">
        <v>0.04</v>
      </c>
      <c r="AL42" s="198">
        <v>0</v>
      </c>
      <c r="AM42" s="198">
        <v>0</v>
      </c>
      <c r="AN42" s="198">
        <v>0</v>
      </c>
      <c r="AO42" s="198">
        <v>78.569999999999993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2.39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46.86</v>
      </c>
      <c r="AJ43" s="198">
        <v>0</v>
      </c>
      <c r="AK43" s="198">
        <v>0.04</v>
      </c>
      <c r="AL43" s="198">
        <v>0</v>
      </c>
      <c r="AM43" s="198">
        <v>0</v>
      </c>
      <c r="AN43" s="198">
        <v>0</v>
      </c>
      <c r="AO43" s="198">
        <v>78.569999999999993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2.39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46.86</v>
      </c>
      <c r="AJ44" s="198">
        <v>0</v>
      </c>
      <c r="AK44" s="198">
        <v>0.04</v>
      </c>
      <c r="AL44" s="198">
        <v>0</v>
      </c>
      <c r="AM44" s="198">
        <v>0</v>
      </c>
      <c r="AN44" s="198">
        <v>0</v>
      </c>
      <c r="AO44" s="198">
        <v>78.569999999999993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2.39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47.55</v>
      </c>
      <c r="AJ45" s="198">
        <v>0</v>
      </c>
      <c r="AK45" s="198">
        <v>0.04</v>
      </c>
      <c r="AL45" s="198">
        <v>0</v>
      </c>
      <c r="AM45" s="198">
        <v>0</v>
      </c>
      <c r="AN45" s="198">
        <v>0</v>
      </c>
      <c r="AO45" s="198">
        <v>78.569999999999993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46.99</v>
      </c>
      <c r="AJ46" s="198">
        <v>0</v>
      </c>
      <c r="AK46" s="198">
        <v>0.04</v>
      </c>
      <c r="AL46" s="198">
        <v>0</v>
      </c>
      <c r="AM46" s="198">
        <v>0</v>
      </c>
      <c r="AN46" s="198">
        <v>0</v>
      </c>
      <c r="AO46" s="198">
        <v>78.569999999999993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2.38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46.99</v>
      </c>
      <c r="AJ47" s="198">
        <v>0</v>
      </c>
      <c r="AK47" s="198">
        <v>0.04</v>
      </c>
      <c r="AL47" s="198">
        <v>0</v>
      </c>
      <c r="AM47" s="198">
        <v>0</v>
      </c>
      <c r="AN47" s="198">
        <v>0</v>
      </c>
      <c r="AO47" s="198">
        <v>78.569999999999993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2.38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46.99</v>
      </c>
      <c r="AJ48" s="198">
        <v>0</v>
      </c>
      <c r="AK48" s="198">
        <v>0.04</v>
      </c>
      <c r="AL48" s="198">
        <v>0</v>
      </c>
      <c r="AM48" s="198">
        <v>0</v>
      </c>
      <c r="AN48" s="198">
        <v>0</v>
      </c>
      <c r="AO48" s="198">
        <v>78.569999999999993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45.63</v>
      </c>
      <c r="AJ49" s="198">
        <v>0</v>
      </c>
      <c r="AK49" s="198">
        <v>0.04</v>
      </c>
      <c r="AL49" s="198">
        <v>0</v>
      </c>
      <c r="AM49" s="198">
        <v>0</v>
      </c>
      <c r="AN49" s="198">
        <v>0</v>
      </c>
      <c r="AO49" s="198">
        <v>78.569999999999993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45.63</v>
      </c>
      <c r="AJ50" s="198">
        <v>0</v>
      </c>
      <c r="AK50" s="198">
        <v>0.04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46</v>
      </c>
      <c r="AJ51" s="198">
        <v>0</v>
      </c>
      <c r="AK51" s="198">
        <v>0.04</v>
      </c>
      <c r="AL51" s="198">
        <v>0</v>
      </c>
      <c r="AM51" s="198">
        <v>0</v>
      </c>
      <c r="AN51" s="198">
        <v>0</v>
      </c>
      <c r="AO51" s="198">
        <v>74.69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46</v>
      </c>
      <c r="AJ52" s="198">
        <v>0</v>
      </c>
      <c r="AK52" s="198">
        <v>0.04</v>
      </c>
      <c r="AL52" s="198">
        <v>0</v>
      </c>
      <c r="AM52" s="198">
        <v>0</v>
      </c>
      <c r="AN52" s="198">
        <v>0</v>
      </c>
      <c r="AO52" s="198">
        <v>74.69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46</v>
      </c>
      <c r="AJ53" s="198">
        <v>0</v>
      </c>
      <c r="AK53" s="198">
        <v>0.04</v>
      </c>
      <c r="AL53" s="198">
        <v>0</v>
      </c>
      <c r="AM53" s="198">
        <v>0</v>
      </c>
      <c r="AN53" s="198">
        <v>0</v>
      </c>
      <c r="AO53" s="198">
        <v>74.69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2.2999999999999998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49.15</v>
      </c>
      <c r="AJ54" s="198">
        <v>0</v>
      </c>
      <c r="AK54" s="198">
        <v>0.04</v>
      </c>
      <c r="AL54" s="198">
        <v>0</v>
      </c>
      <c r="AM54" s="198">
        <v>0</v>
      </c>
      <c r="AN54" s="198">
        <v>0</v>
      </c>
      <c r="AO54" s="198">
        <v>74.69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47.41</v>
      </c>
      <c r="AJ55" s="198">
        <v>0</v>
      </c>
      <c r="AK55" s="198">
        <v>0.04</v>
      </c>
      <c r="AL55" s="198">
        <v>0</v>
      </c>
      <c r="AM55" s="198">
        <v>0</v>
      </c>
      <c r="AN55" s="198">
        <v>0</v>
      </c>
      <c r="AO55" s="198">
        <v>74.69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47.41</v>
      </c>
      <c r="AJ56" s="198">
        <v>0</v>
      </c>
      <c r="AK56" s="198">
        <v>0.04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2.2999999999999998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49.04</v>
      </c>
      <c r="AJ57" s="198">
        <v>0</v>
      </c>
      <c r="AK57" s="198">
        <v>0.04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2.2999999999999998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49.04</v>
      </c>
      <c r="AJ58" s="198">
        <v>0</v>
      </c>
      <c r="AK58" s="198">
        <v>0.04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2.35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49.73</v>
      </c>
      <c r="AJ59" s="198">
        <v>0</v>
      </c>
      <c r="AK59" s="198">
        <v>0.04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2.35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49.73</v>
      </c>
      <c r="AJ60" s="198">
        <v>0</v>
      </c>
      <c r="AK60" s="198">
        <v>0.04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2.35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49.73</v>
      </c>
      <c r="AJ61" s="198">
        <v>0</v>
      </c>
      <c r="AK61" s="198">
        <v>0.04</v>
      </c>
      <c r="AL61" s="198">
        <v>0</v>
      </c>
      <c r="AM61" s="198">
        <v>0</v>
      </c>
      <c r="AN61" s="198">
        <v>0</v>
      </c>
      <c r="AO61" s="198">
        <v>74.819999999999993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51.2</v>
      </c>
      <c r="AJ62" s="198">
        <v>0</v>
      </c>
      <c r="AK62" s="198">
        <v>0.04</v>
      </c>
      <c r="AL62" s="198">
        <v>0</v>
      </c>
      <c r="AM62" s="198">
        <v>0</v>
      </c>
      <c r="AN62" s="198">
        <v>0</v>
      </c>
      <c r="AO62" s="198">
        <v>74.69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2.5499999999999998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51.2</v>
      </c>
      <c r="AJ63" s="198">
        <v>0</v>
      </c>
      <c r="AK63" s="198">
        <v>0.04</v>
      </c>
      <c r="AL63" s="198">
        <v>0</v>
      </c>
      <c r="AM63" s="198">
        <v>0</v>
      </c>
      <c r="AN63" s="198">
        <v>0</v>
      </c>
      <c r="AO63" s="198">
        <v>77.239999999999995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2.5299999999999998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52.34</v>
      </c>
      <c r="AJ64" s="198">
        <v>0</v>
      </c>
      <c r="AK64" s="198">
        <v>0.04</v>
      </c>
      <c r="AL64" s="198">
        <v>0</v>
      </c>
      <c r="AM64" s="198">
        <v>0</v>
      </c>
      <c r="AN64" s="198">
        <v>0</v>
      </c>
      <c r="AO64" s="198">
        <v>77.239999999999995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2.31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50.57</v>
      </c>
      <c r="AJ65" s="198">
        <v>0</v>
      </c>
      <c r="AK65" s="198">
        <v>0.04</v>
      </c>
      <c r="AL65" s="198">
        <v>0</v>
      </c>
      <c r="AM65" s="198">
        <v>0</v>
      </c>
      <c r="AN65" s="198">
        <v>0</v>
      </c>
      <c r="AO65" s="198">
        <v>77.239999999999995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2.48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52.34</v>
      </c>
      <c r="AJ66" s="198">
        <v>0</v>
      </c>
      <c r="AK66" s="198">
        <v>0.04</v>
      </c>
      <c r="AL66" s="198">
        <v>0</v>
      </c>
      <c r="AM66" s="198">
        <v>0</v>
      </c>
      <c r="AN66" s="198">
        <v>0</v>
      </c>
      <c r="AO66" s="198">
        <v>77.239999999999995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2.48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52.34</v>
      </c>
      <c r="AJ67" s="198">
        <v>0</v>
      </c>
      <c r="AK67" s="198">
        <v>0.04</v>
      </c>
      <c r="AL67" s="198">
        <v>0</v>
      </c>
      <c r="AM67" s="198">
        <v>0</v>
      </c>
      <c r="AN67" s="198">
        <v>0</v>
      </c>
      <c r="AO67" s="198">
        <v>77.239999999999995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2.48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52.34</v>
      </c>
      <c r="AJ68" s="198">
        <v>0</v>
      </c>
      <c r="AK68" s="198">
        <v>0.04</v>
      </c>
      <c r="AL68" s="198">
        <v>0</v>
      </c>
      <c r="AM68" s="198">
        <v>0</v>
      </c>
      <c r="AN68" s="198">
        <v>0</v>
      </c>
      <c r="AO68" s="198">
        <v>77.239999999999995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2.48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48.18</v>
      </c>
      <c r="AJ69" s="198">
        <v>0</v>
      </c>
      <c r="AK69" s="198">
        <v>0.04</v>
      </c>
      <c r="AL69" s="198">
        <v>0</v>
      </c>
      <c r="AM69" s="198">
        <v>0</v>
      </c>
      <c r="AN69" s="198">
        <v>0</v>
      </c>
      <c r="AO69" s="198">
        <v>78.42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2.48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36.06</v>
      </c>
      <c r="AJ70" s="198">
        <v>0</v>
      </c>
      <c r="AK70" s="198">
        <v>0.04</v>
      </c>
      <c r="AL70" s="198">
        <v>0</v>
      </c>
      <c r="AM70" s="198">
        <v>0</v>
      </c>
      <c r="AN70" s="198">
        <v>0</v>
      </c>
      <c r="AO70" s="198">
        <v>78.42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2.48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40.14</v>
      </c>
      <c r="AJ71" s="198">
        <v>0</v>
      </c>
      <c r="AK71" s="198">
        <v>0.04</v>
      </c>
      <c r="AL71" s="198">
        <v>0</v>
      </c>
      <c r="AM71" s="198">
        <v>0</v>
      </c>
      <c r="AN71" s="198">
        <v>0</v>
      </c>
      <c r="AO71" s="198">
        <v>80.180000000000007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2.48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30.31</v>
      </c>
      <c r="AJ72" s="198">
        <v>0</v>
      </c>
      <c r="AK72" s="198">
        <v>0.04</v>
      </c>
      <c r="AL72" s="198">
        <v>0</v>
      </c>
      <c r="AM72" s="198">
        <v>0</v>
      </c>
      <c r="AN72" s="198">
        <v>0</v>
      </c>
      <c r="AO72" s="198">
        <v>80.180000000000007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2.48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20.079999999999998</v>
      </c>
      <c r="AJ73" s="198">
        <v>0</v>
      </c>
      <c r="AK73" s="198">
        <v>0.04</v>
      </c>
      <c r="AL73" s="198">
        <v>0</v>
      </c>
      <c r="AM73" s="198">
        <v>0</v>
      </c>
      <c r="AN73" s="198">
        <v>0</v>
      </c>
      <c r="AO73" s="198">
        <v>53.5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2.48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-24.86</v>
      </c>
      <c r="AJ74" s="198">
        <v>0</v>
      </c>
      <c r="AK74" s="198">
        <v>0.04</v>
      </c>
      <c r="AL74" s="198">
        <v>0</v>
      </c>
      <c r="AM74" s="198">
        <v>0</v>
      </c>
      <c r="AN74" s="198">
        <v>0</v>
      </c>
      <c r="AO74" s="198">
        <v>52.24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2.48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-24.86</v>
      </c>
      <c r="AJ75" s="198">
        <v>0</v>
      </c>
      <c r="AK75" s="198">
        <v>0.04</v>
      </c>
      <c r="AL75" s="198">
        <v>0</v>
      </c>
      <c r="AM75" s="198">
        <v>0</v>
      </c>
      <c r="AN75" s="198">
        <v>0</v>
      </c>
      <c r="AO75" s="198">
        <v>54.79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2.48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-24.86</v>
      </c>
      <c r="AJ76" s="198">
        <v>0</v>
      </c>
      <c r="AK76" s="198">
        <v>0.04</v>
      </c>
      <c r="AL76" s="198">
        <v>0</v>
      </c>
      <c r="AM76" s="198">
        <v>0</v>
      </c>
      <c r="AN76" s="198">
        <v>0</v>
      </c>
      <c r="AO76" s="198">
        <v>54.37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2.48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-24.86</v>
      </c>
      <c r="AJ77" s="198">
        <v>0</v>
      </c>
      <c r="AK77" s="198">
        <v>0.04</v>
      </c>
      <c r="AL77" s="198">
        <v>0</v>
      </c>
      <c r="AM77" s="198">
        <v>0</v>
      </c>
      <c r="AN77" s="198">
        <v>0</v>
      </c>
      <c r="AO77" s="198">
        <v>53.75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2.48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-24.86</v>
      </c>
      <c r="AJ78" s="198">
        <v>0</v>
      </c>
      <c r="AK78" s="198">
        <v>0.04</v>
      </c>
      <c r="AL78" s="198">
        <v>0</v>
      </c>
      <c r="AM78" s="198">
        <v>0</v>
      </c>
      <c r="AN78" s="198">
        <v>0</v>
      </c>
      <c r="AO78" s="198">
        <v>52.37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0.84</v>
      </c>
      <c r="AD79" s="198">
        <v>1.24</v>
      </c>
      <c r="AE79" s="198">
        <v>0</v>
      </c>
      <c r="AF79" s="198">
        <v>0</v>
      </c>
      <c r="AG79" s="198">
        <v>0</v>
      </c>
      <c r="AH79" s="198">
        <v>0</v>
      </c>
      <c r="AI79" s="198">
        <v>-24.86</v>
      </c>
      <c r="AJ79" s="198">
        <v>0</v>
      </c>
      <c r="AK79" s="198">
        <v>0.04</v>
      </c>
      <c r="AL79" s="198">
        <v>0</v>
      </c>
      <c r="AM79" s="198">
        <v>0</v>
      </c>
      <c r="AN79" s="198">
        <v>0</v>
      </c>
      <c r="AO79" s="198">
        <v>44.79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0.84</v>
      </c>
      <c r="AD80" s="198">
        <v>1.24</v>
      </c>
      <c r="AE80" s="198">
        <v>0</v>
      </c>
      <c r="AF80" s="198">
        <v>0</v>
      </c>
      <c r="AG80" s="198">
        <v>0</v>
      </c>
      <c r="AH80" s="198">
        <v>0</v>
      </c>
      <c r="AI80" s="198">
        <v>-34.119999999999997</v>
      </c>
      <c r="AJ80" s="198">
        <v>0</v>
      </c>
      <c r="AK80" s="198">
        <v>0.04</v>
      </c>
      <c r="AL80" s="198">
        <v>0</v>
      </c>
      <c r="AM80" s="198">
        <v>0</v>
      </c>
      <c r="AN80" s="198">
        <v>0</v>
      </c>
      <c r="AO80" s="198">
        <v>42.98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0.84</v>
      </c>
      <c r="AD81" s="198">
        <v>1.24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0.04</v>
      </c>
      <c r="AL81" s="198">
        <v>0</v>
      </c>
      <c r="AM81" s="198">
        <v>0</v>
      </c>
      <c r="AN81" s="198">
        <v>0</v>
      </c>
      <c r="AO81" s="198">
        <v>33.119999999999997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0.84</v>
      </c>
      <c r="AD82" s="198">
        <v>1.24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0.04</v>
      </c>
      <c r="AL82" s="198">
        <v>0</v>
      </c>
      <c r="AM82" s="198">
        <v>0</v>
      </c>
      <c r="AN82" s="198">
        <v>0</v>
      </c>
      <c r="AO82" s="198">
        <v>33.119999999999997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0.84</v>
      </c>
      <c r="AD83" s="198">
        <v>1.24</v>
      </c>
      <c r="AE83" s="198">
        <v>0</v>
      </c>
      <c r="AF83" s="198">
        <v>0</v>
      </c>
      <c r="AG83" s="198">
        <v>0</v>
      </c>
      <c r="AH83" s="198">
        <v>0</v>
      </c>
      <c r="AI83" s="198">
        <v>16.899999999999999</v>
      </c>
      <c r="AJ83" s="198">
        <v>0</v>
      </c>
      <c r="AK83" s="198">
        <v>0.04</v>
      </c>
      <c r="AL83" s="198">
        <v>0</v>
      </c>
      <c r="AM83" s="198">
        <v>0</v>
      </c>
      <c r="AN83" s="198">
        <v>0</v>
      </c>
      <c r="AO83" s="198">
        <v>51.12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0.84</v>
      </c>
      <c r="AD84" s="198">
        <v>1.24</v>
      </c>
      <c r="AE84" s="198">
        <v>0</v>
      </c>
      <c r="AF84" s="198">
        <v>0</v>
      </c>
      <c r="AG84" s="198">
        <v>0</v>
      </c>
      <c r="AH84" s="198">
        <v>0</v>
      </c>
      <c r="AI84" s="198">
        <v>16.899999999999999</v>
      </c>
      <c r="AJ84" s="198">
        <v>0</v>
      </c>
      <c r="AK84" s="198">
        <v>0.04</v>
      </c>
      <c r="AL84" s="198">
        <v>0</v>
      </c>
      <c r="AM84" s="198">
        <v>0</v>
      </c>
      <c r="AN84" s="198">
        <v>0</v>
      </c>
      <c r="AO84" s="198">
        <v>51.12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1.01</v>
      </c>
      <c r="AD85" s="198">
        <v>1.24</v>
      </c>
      <c r="AE85" s="198">
        <v>0</v>
      </c>
      <c r="AF85" s="198">
        <v>0</v>
      </c>
      <c r="AG85" s="198">
        <v>0</v>
      </c>
      <c r="AH85" s="198">
        <v>0</v>
      </c>
      <c r="AI85" s="198">
        <v>21.78</v>
      </c>
      <c r="AJ85" s="198">
        <v>0</v>
      </c>
      <c r="AK85" s="198">
        <v>0.04</v>
      </c>
      <c r="AL85" s="198">
        <v>0</v>
      </c>
      <c r="AM85" s="198">
        <v>0</v>
      </c>
      <c r="AN85" s="198">
        <v>0</v>
      </c>
      <c r="AO85" s="198">
        <v>81.12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0.96</v>
      </c>
      <c r="AD86" s="198">
        <v>1.24</v>
      </c>
      <c r="AE86" s="198">
        <v>0</v>
      </c>
      <c r="AF86" s="198">
        <v>0</v>
      </c>
      <c r="AG86" s="198">
        <v>0</v>
      </c>
      <c r="AH86" s="198">
        <v>0</v>
      </c>
      <c r="AI86" s="198">
        <v>21.78</v>
      </c>
      <c r="AJ86" s="198">
        <v>0</v>
      </c>
      <c r="AK86" s="198">
        <v>0.04</v>
      </c>
      <c r="AL86" s="198">
        <v>0</v>
      </c>
      <c r="AM86" s="198">
        <v>0</v>
      </c>
      <c r="AN86" s="198">
        <v>0</v>
      </c>
      <c r="AO86" s="198">
        <v>81.12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0.96</v>
      </c>
      <c r="AD87" s="198">
        <v>1.24</v>
      </c>
      <c r="AE87" s="198">
        <v>0</v>
      </c>
      <c r="AF87" s="198">
        <v>0</v>
      </c>
      <c r="AG87" s="198">
        <v>0</v>
      </c>
      <c r="AH87" s="198">
        <v>0</v>
      </c>
      <c r="AI87" s="198">
        <v>10.14</v>
      </c>
      <c r="AJ87" s="198">
        <v>0</v>
      </c>
      <c r="AK87" s="198">
        <v>0.04</v>
      </c>
      <c r="AL87" s="198">
        <v>0</v>
      </c>
      <c r="AM87" s="198">
        <v>0</v>
      </c>
      <c r="AN87" s="198">
        <v>0</v>
      </c>
      <c r="AO87" s="198">
        <v>81.12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0.96</v>
      </c>
      <c r="AD88" s="198">
        <v>1.24</v>
      </c>
      <c r="AE88" s="198">
        <v>0</v>
      </c>
      <c r="AF88" s="198">
        <v>0</v>
      </c>
      <c r="AG88" s="198">
        <v>0</v>
      </c>
      <c r="AH88" s="198">
        <v>0</v>
      </c>
      <c r="AI88" s="198">
        <v>16.899999999999999</v>
      </c>
      <c r="AJ88" s="198">
        <v>0</v>
      </c>
      <c r="AK88" s="198">
        <v>0.04</v>
      </c>
      <c r="AL88" s="198">
        <v>0</v>
      </c>
      <c r="AM88" s="198">
        <v>0</v>
      </c>
      <c r="AN88" s="198">
        <v>0</v>
      </c>
      <c r="AO88" s="198">
        <v>81.12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0.96</v>
      </c>
      <c r="AD89" s="198">
        <v>1.24</v>
      </c>
      <c r="AE89" s="198">
        <v>0</v>
      </c>
      <c r="AF89" s="198">
        <v>0</v>
      </c>
      <c r="AG89" s="198">
        <v>0</v>
      </c>
      <c r="AH89" s="198">
        <v>0</v>
      </c>
      <c r="AI89" s="198">
        <v>16.899999999999999</v>
      </c>
      <c r="AJ89" s="198">
        <v>0</v>
      </c>
      <c r="AK89" s="198">
        <v>0.04</v>
      </c>
      <c r="AL89" s="198">
        <v>0</v>
      </c>
      <c r="AM89" s="198">
        <v>0</v>
      </c>
      <c r="AN89" s="198">
        <v>0</v>
      </c>
      <c r="AO89" s="198">
        <v>82.38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0.96</v>
      </c>
      <c r="AD90" s="198">
        <v>1.24</v>
      </c>
      <c r="AE90" s="198">
        <v>0</v>
      </c>
      <c r="AF90" s="198">
        <v>0</v>
      </c>
      <c r="AG90" s="198">
        <v>0</v>
      </c>
      <c r="AH90" s="198">
        <v>0</v>
      </c>
      <c r="AI90" s="198">
        <v>16.899999999999999</v>
      </c>
      <c r="AJ90" s="198">
        <v>0</v>
      </c>
      <c r="AK90" s="198">
        <v>0.04</v>
      </c>
      <c r="AL90" s="198">
        <v>0</v>
      </c>
      <c r="AM90" s="198">
        <v>0</v>
      </c>
      <c r="AN90" s="198">
        <v>0</v>
      </c>
      <c r="AO90" s="198">
        <v>83.15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3.26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16.899999999999999</v>
      </c>
      <c r="AJ91" s="198">
        <v>0</v>
      </c>
      <c r="AK91" s="198">
        <v>0.04</v>
      </c>
      <c r="AL91" s="198">
        <v>0</v>
      </c>
      <c r="AM91" s="198">
        <v>0</v>
      </c>
      <c r="AN91" s="198">
        <v>0</v>
      </c>
      <c r="AO91" s="198">
        <v>81.52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3.26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16.899999999999999</v>
      </c>
      <c r="AJ92" s="198">
        <v>0</v>
      </c>
      <c r="AK92" s="198">
        <v>0.04</v>
      </c>
      <c r="AL92" s="198">
        <v>0</v>
      </c>
      <c r="AM92" s="198">
        <v>0</v>
      </c>
      <c r="AN92" s="198">
        <v>0</v>
      </c>
      <c r="AO92" s="198">
        <v>83.34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3.26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16.899999999999999</v>
      </c>
      <c r="AJ93" s="198">
        <v>0</v>
      </c>
      <c r="AK93" s="198">
        <v>0.04</v>
      </c>
      <c r="AL93" s="198">
        <v>0</v>
      </c>
      <c r="AM93" s="198">
        <v>0</v>
      </c>
      <c r="AN93" s="198">
        <v>0</v>
      </c>
      <c r="AO93" s="198">
        <v>83.69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3.26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21.78</v>
      </c>
      <c r="AJ94" s="198">
        <v>0</v>
      </c>
      <c r="AK94" s="198">
        <v>0.04</v>
      </c>
      <c r="AL94" s="198">
        <v>0</v>
      </c>
      <c r="AM94" s="198">
        <v>0</v>
      </c>
      <c r="AN94" s="198">
        <v>0</v>
      </c>
      <c r="AO94" s="198">
        <v>84.29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3.26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21.78</v>
      </c>
      <c r="AJ95" s="198">
        <v>0</v>
      </c>
      <c r="AK95" s="198">
        <v>0.04</v>
      </c>
      <c r="AL95" s="198">
        <v>0</v>
      </c>
      <c r="AM95" s="198">
        <v>0</v>
      </c>
      <c r="AN95" s="198">
        <v>0</v>
      </c>
      <c r="AO95" s="198">
        <v>83.69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3.26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16.899999999999999</v>
      </c>
      <c r="AJ96" s="198">
        <v>0</v>
      </c>
      <c r="AK96" s="198">
        <v>0.04</v>
      </c>
      <c r="AL96" s="198">
        <v>0</v>
      </c>
      <c r="AM96" s="198">
        <v>0</v>
      </c>
      <c r="AN96" s="198">
        <v>0</v>
      </c>
      <c r="AO96" s="198">
        <v>83.69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21.78</v>
      </c>
      <c r="AJ97" s="198">
        <v>0</v>
      </c>
      <c r="AK97" s="198">
        <v>0.04</v>
      </c>
      <c r="AL97" s="198">
        <v>0</v>
      </c>
      <c r="AM97" s="198">
        <v>0</v>
      </c>
      <c r="AN97" s="198">
        <v>0</v>
      </c>
      <c r="AO97" s="198">
        <v>84.17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16.899999999999999</v>
      </c>
      <c r="AJ98" s="198">
        <v>0</v>
      </c>
      <c r="AK98" s="198">
        <v>0.04</v>
      </c>
      <c r="AL98" s="198">
        <v>0</v>
      </c>
      <c r="AM98" s="198">
        <v>0</v>
      </c>
      <c r="AN98" s="198">
        <v>0</v>
      </c>
      <c r="AO98" s="198">
        <v>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5.4014999999999987E-2</v>
      </c>
      <c r="AD99">
        <f t="shared" si="0"/>
        <v>3.7200000000000002E-3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0.86543250000000016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1.8154449999999989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2.58</v>
      </c>
      <c r="D3" s="198">
        <v>0</v>
      </c>
      <c r="E3" s="198">
        <v>0</v>
      </c>
      <c r="F3" s="198">
        <v>3.67</v>
      </c>
      <c r="G3" s="198">
        <v>0</v>
      </c>
      <c r="H3" s="198">
        <v>0</v>
      </c>
      <c r="I3" s="198">
        <v>0</v>
      </c>
      <c r="J3" s="198">
        <v>0</v>
      </c>
      <c r="K3" s="198">
        <v>0.33</v>
      </c>
      <c r="L3" s="198">
        <v>20.47</v>
      </c>
      <c r="M3" s="198">
        <v>1</v>
      </c>
      <c r="N3" s="198">
        <v>1.29</v>
      </c>
      <c r="O3" s="198">
        <v>0</v>
      </c>
      <c r="P3" s="198">
        <v>1.37</v>
      </c>
      <c r="Q3" s="198">
        <v>0.2</v>
      </c>
      <c r="R3" s="198">
        <v>0.4</v>
      </c>
      <c r="S3" s="198">
        <v>0.25</v>
      </c>
      <c r="T3" s="198">
        <v>0</v>
      </c>
      <c r="U3" s="198">
        <v>4.55</v>
      </c>
      <c r="V3" s="198">
        <v>0.13</v>
      </c>
      <c r="W3" s="198">
        <v>0.5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16.14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28.29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155.76</v>
      </c>
      <c r="AP3" s="198">
        <v>0</v>
      </c>
    </row>
    <row r="4" spans="1:42">
      <c r="A4" t="s">
        <v>46</v>
      </c>
      <c r="B4" s="198">
        <v>0</v>
      </c>
      <c r="C4" s="198">
        <v>2.58</v>
      </c>
      <c r="D4" s="198">
        <v>0</v>
      </c>
      <c r="E4" s="198">
        <v>0</v>
      </c>
      <c r="F4" s="198">
        <v>3.67</v>
      </c>
      <c r="G4" s="198">
        <v>0</v>
      </c>
      <c r="H4" s="198">
        <v>0</v>
      </c>
      <c r="I4" s="198">
        <v>0</v>
      </c>
      <c r="J4" s="198">
        <v>0</v>
      </c>
      <c r="K4" s="198">
        <v>0.33</v>
      </c>
      <c r="L4" s="198">
        <v>20.47</v>
      </c>
      <c r="M4" s="198">
        <v>1</v>
      </c>
      <c r="N4" s="198">
        <v>1.29</v>
      </c>
      <c r="O4" s="198">
        <v>0</v>
      </c>
      <c r="P4" s="198">
        <v>1.37</v>
      </c>
      <c r="Q4" s="198">
        <v>0.2</v>
      </c>
      <c r="R4" s="198">
        <v>0.4</v>
      </c>
      <c r="S4" s="198">
        <v>0.25</v>
      </c>
      <c r="T4" s="198">
        <v>0</v>
      </c>
      <c r="U4" s="198">
        <v>4.55</v>
      </c>
      <c r="V4" s="198">
        <v>0.13</v>
      </c>
      <c r="W4" s="198">
        <v>0.5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16.14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26.2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155.76</v>
      </c>
      <c r="AP4" s="198">
        <v>0</v>
      </c>
    </row>
    <row r="5" spans="1:42">
      <c r="A5" t="s">
        <v>47</v>
      </c>
      <c r="B5" s="198">
        <v>0</v>
      </c>
      <c r="C5" s="198">
        <v>2.58</v>
      </c>
      <c r="D5" s="198">
        <v>0</v>
      </c>
      <c r="E5" s="198">
        <v>0</v>
      </c>
      <c r="F5" s="198">
        <v>3.67</v>
      </c>
      <c r="G5" s="198">
        <v>0</v>
      </c>
      <c r="H5" s="198">
        <v>0</v>
      </c>
      <c r="I5" s="198">
        <v>0</v>
      </c>
      <c r="J5" s="198">
        <v>0</v>
      </c>
      <c r="K5" s="198">
        <v>0.33</v>
      </c>
      <c r="L5" s="198">
        <v>20.47</v>
      </c>
      <c r="M5" s="198">
        <v>1</v>
      </c>
      <c r="N5" s="198">
        <v>1.29</v>
      </c>
      <c r="O5" s="198">
        <v>0</v>
      </c>
      <c r="P5" s="198">
        <v>1.37</v>
      </c>
      <c r="Q5" s="198">
        <v>0.2</v>
      </c>
      <c r="R5" s="198">
        <v>0.35</v>
      </c>
      <c r="S5" s="198">
        <v>0.25</v>
      </c>
      <c r="T5" s="198">
        <v>0</v>
      </c>
      <c r="U5" s="198">
        <v>4.55</v>
      </c>
      <c r="V5" s="198">
        <v>0.13</v>
      </c>
      <c r="W5" s="198">
        <v>0.5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16.14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23.58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183.42</v>
      </c>
      <c r="AP5" s="198">
        <v>0</v>
      </c>
    </row>
    <row r="6" spans="1:42">
      <c r="A6" t="s">
        <v>48</v>
      </c>
      <c r="B6" s="198">
        <v>0</v>
      </c>
      <c r="C6" s="198">
        <v>2.58</v>
      </c>
      <c r="D6" s="198">
        <v>0</v>
      </c>
      <c r="E6" s="198">
        <v>0</v>
      </c>
      <c r="F6" s="198">
        <v>3.67</v>
      </c>
      <c r="G6" s="198">
        <v>0</v>
      </c>
      <c r="H6" s="198">
        <v>0</v>
      </c>
      <c r="I6" s="198">
        <v>0</v>
      </c>
      <c r="J6" s="198">
        <v>0</v>
      </c>
      <c r="K6" s="198">
        <v>0.33</v>
      </c>
      <c r="L6" s="198">
        <v>20.47</v>
      </c>
      <c r="M6" s="198">
        <v>1</v>
      </c>
      <c r="N6" s="198">
        <v>1.29</v>
      </c>
      <c r="O6" s="198">
        <v>0</v>
      </c>
      <c r="P6" s="198">
        <v>1.37</v>
      </c>
      <c r="Q6" s="198">
        <v>0.2</v>
      </c>
      <c r="R6" s="198">
        <v>0.35</v>
      </c>
      <c r="S6" s="198">
        <v>0.25</v>
      </c>
      <c r="T6" s="198">
        <v>0</v>
      </c>
      <c r="U6" s="198">
        <v>4.55</v>
      </c>
      <c r="V6" s="198">
        <v>0.13</v>
      </c>
      <c r="W6" s="198">
        <v>0.5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16.14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23.58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184.45</v>
      </c>
      <c r="AP6" s="198">
        <v>0</v>
      </c>
    </row>
    <row r="7" spans="1:42">
      <c r="A7" t="s">
        <v>49</v>
      </c>
      <c r="B7" s="198">
        <v>0</v>
      </c>
      <c r="C7" s="198">
        <v>2.58</v>
      </c>
      <c r="D7" s="198">
        <v>0</v>
      </c>
      <c r="E7" s="198">
        <v>0</v>
      </c>
      <c r="F7" s="198">
        <v>3.67</v>
      </c>
      <c r="G7" s="198">
        <v>0</v>
      </c>
      <c r="H7" s="198">
        <v>0</v>
      </c>
      <c r="I7" s="198">
        <v>0</v>
      </c>
      <c r="J7" s="198">
        <v>0</v>
      </c>
      <c r="K7" s="198">
        <v>0.33</v>
      </c>
      <c r="L7" s="198">
        <v>20.47</v>
      </c>
      <c r="M7" s="198">
        <v>1</v>
      </c>
      <c r="N7" s="198">
        <v>1.29</v>
      </c>
      <c r="O7" s="198">
        <v>0</v>
      </c>
      <c r="P7" s="198">
        <v>1.37</v>
      </c>
      <c r="Q7" s="198">
        <v>0.2</v>
      </c>
      <c r="R7" s="198">
        <v>0.35</v>
      </c>
      <c r="S7" s="198">
        <v>0.25</v>
      </c>
      <c r="T7" s="198">
        <v>0</v>
      </c>
      <c r="U7" s="198">
        <v>4.55</v>
      </c>
      <c r="V7" s="198">
        <v>0.13</v>
      </c>
      <c r="W7" s="198">
        <v>0.5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16.14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29.1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186.44</v>
      </c>
      <c r="AP7" s="198">
        <v>0</v>
      </c>
    </row>
    <row r="8" spans="1:42">
      <c r="A8" t="s">
        <v>50</v>
      </c>
      <c r="B8" s="198">
        <v>0</v>
      </c>
      <c r="C8" s="198">
        <v>2.58</v>
      </c>
      <c r="D8" s="198">
        <v>0</v>
      </c>
      <c r="E8" s="198">
        <v>0</v>
      </c>
      <c r="F8" s="198">
        <v>3.67</v>
      </c>
      <c r="G8" s="198">
        <v>0</v>
      </c>
      <c r="H8" s="198">
        <v>0</v>
      </c>
      <c r="I8" s="198">
        <v>0</v>
      </c>
      <c r="J8" s="198">
        <v>0</v>
      </c>
      <c r="K8" s="198">
        <v>0.33</v>
      </c>
      <c r="L8" s="198">
        <v>20.47</v>
      </c>
      <c r="M8" s="198">
        <v>1</v>
      </c>
      <c r="N8" s="198">
        <v>1.29</v>
      </c>
      <c r="O8" s="198">
        <v>0</v>
      </c>
      <c r="P8" s="198">
        <v>1.37</v>
      </c>
      <c r="Q8" s="198">
        <v>0.2</v>
      </c>
      <c r="R8" s="198">
        <v>0.35</v>
      </c>
      <c r="S8" s="198">
        <v>0.25</v>
      </c>
      <c r="T8" s="198">
        <v>0</v>
      </c>
      <c r="U8" s="198">
        <v>4.55</v>
      </c>
      <c r="V8" s="198">
        <v>0.13</v>
      </c>
      <c r="W8" s="198">
        <v>0.5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16.14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27.9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185.74</v>
      </c>
      <c r="AP8" s="198">
        <v>0</v>
      </c>
    </row>
    <row r="9" spans="1:42">
      <c r="A9" t="s">
        <v>51</v>
      </c>
      <c r="B9" s="198">
        <v>0</v>
      </c>
      <c r="C9" s="198">
        <v>2.58</v>
      </c>
      <c r="D9" s="198">
        <v>0</v>
      </c>
      <c r="E9" s="198">
        <v>0</v>
      </c>
      <c r="F9" s="198">
        <v>3.67</v>
      </c>
      <c r="G9" s="198">
        <v>0</v>
      </c>
      <c r="H9" s="198">
        <v>0</v>
      </c>
      <c r="I9" s="198">
        <v>0</v>
      </c>
      <c r="J9" s="198">
        <v>0</v>
      </c>
      <c r="K9" s="198">
        <v>0.33</v>
      </c>
      <c r="L9" s="198">
        <v>20.47</v>
      </c>
      <c r="M9" s="198">
        <v>1</v>
      </c>
      <c r="N9" s="198">
        <v>1.29</v>
      </c>
      <c r="O9" s="198">
        <v>0</v>
      </c>
      <c r="P9" s="198">
        <v>1.37</v>
      </c>
      <c r="Q9" s="198">
        <v>0.2</v>
      </c>
      <c r="R9" s="198">
        <v>0.35</v>
      </c>
      <c r="S9" s="198">
        <v>0.25</v>
      </c>
      <c r="T9" s="198">
        <v>0</v>
      </c>
      <c r="U9" s="198">
        <v>4.55</v>
      </c>
      <c r="V9" s="198">
        <v>0.13</v>
      </c>
      <c r="W9" s="198">
        <v>0.5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16.14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26.77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185.74</v>
      </c>
      <c r="AP9" s="198">
        <v>0</v>
      </c>
    </row>
    <row r="10" spans="1:42">
      <c r="A10" t="s">
        <v>52</v>
      </c>
      <c r="B10" s="198">
        <v>0</v>
      </c>
      <c r="C10" s="198">
        <v>2.58</v>
      </c>
      <c r="D10" s="198">
        <v>0</v>
      </c>
      <c r="E10" s="198">
        <v>0</v>
      </c>
      <c r="F10" s="198">
        <v>3.67</v>
      </c>
      <c r="G10" s="198">
        <v>0</v>
      </c>
      <c r="H10" s="198">
        <v>0</v>
      </c>
      <c r="I10" s="198">
        <v>0</v>
      </c>
      <c r="J10" s="198">
        <v>0</v>
      </c>
      <c r="K10" s="198">
        <v>0.33</v>
      </c>
      <c r="L10" s="198">
        <v>20.47</v>
      </c>
      <c r="M10" s="198">
        <v>1</v>
      </c>
      <c r="N10" s="198">
        <v>1.29</v>
      </c>
      <c r="O10" s="198">
        <v>0</v>
      </c>
      <c r="P10" s="198">
        <v>1.37</v>
      </c>
      <c r="Q10" s="198">
        <v>0.2</v>
      </c>
      <c r="R10" s="198">
        <v>0.35</v>
      </c>
      <c r="S10" s="198">
        <v>0.25</v>
      </c>
      <c r="T10" s="198">
        <v>0</v>
      </c>
      <c r="U10" s="198">
        <v>4.55</v>
      </c>
      <c r="V10" s="198">
        <v>0.13</v>
      </c>
      <c r="W10" s="198">
        <v>0.5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16.14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26.77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185.74</v>
      </c>
      <c r="AP10" s="198">
        <v>0</v>
      </c>
    </row>
    <row r="11" spans="1:42">
      <c r="A11" t="s">
        <v>53</v>
      </c>
      <c r="B11" s="198">
        <v>0</v>
      </c>
      <c r="C11" s="198">
        <v>2.58</v>
      </c>
      <c r="D11" s="198">
        <v>0</v>
      </c>
      <c r="E11" s="198">
        <v>0</v>
      </c>
      <c r="F11" s="198">
        <v>3.67</v>
      </c>
      <c r="G11" s="198">
        <v>0</v>
      </c>
      <c r="H11" s="198">
        <v>0</v>
      </c>
      <c r="I11" s="198">
        <v>0</v>
      </c>
      <c r="J11" s="198">
        <v>0</v>
      </c>
      <c r="K11" s="198">
        <v>0.33</v>
      </c>
      <c r="L11" s="198">
        <v>20.47</v>
      </c>
      <c r="M11" s="198">
        <v>1</v>
      </c>
      <c r="N11" s="198">
        <v>1.29</v>
      </c>
      <c r="O11" s="198">
        <v>0</v>
      </c>
      <c r="P11" s="198">
        <v>1.37</v>
      </c>
      <c r="Q11" s="198">
        <v>0.2</v>
      </c>
      <c r="R11" s="198">
        <v>0.35</v>
      </c>
      <c r="S11" s="198">
        <v>0.25</v>
      </c>
      <c r="T11" s="198">
        <v>0</v>
      </c>
      <c r="U11" s="198">
        <v>4.55</v>
      </c>
      <c r="V11" s="198">
        <v>0.13</v>
      </c>
      <c r="W11" s="198">
        <v>0.5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16.14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26.77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183.74</v>
      </c>
      <c r="AP11" s="198">
        <v>0</v>
      </c>
    </row>
    <row r="12" spans="1:42">
      <c r="A12" t="s">
        <v>54</v>
      </c>
      <c r="B12" s="198">
        <v>0</v>
      </c>
      <c r="C12" s="198">
        <v>2.58</v>
      </c>
      <c r="D12" s="198">
        <v>0</v>
      </c>
      <c r="E12" s="198">
        <v>0</v>
      </c>
      <c r="F12" s="198">
        <v>3.67</v>
      </c>
      <c r="G12" s="198">
        <v>0</v>
      </c>
      <c r="H12" s="198">
        <v>0</v>
      </c>
      <c r="I12" s="198">
        <v>0</v>
      </c>
      <c r="J12" s="198">
        <v>0</v>
      </c>
      <c r="K12" s="198">
        <v>0.33</v>
      </c>
      <c r="L12" s="198">
        <v>20.47</v>
      </c>
      <c r="M12" s="198">
        <v>1</v>
      </c>
      <c r="N12" s="198">
        <v>1.29</v>
      </c>
      <c r="O12" s="198">
        <v>0</v>
      </c>
      <c r="P12" s="198">
        <v>1.37</v>
      </c>
      <c r="Q12" s="198">
        <v>0.2</v>
      </c>
      <c r="R12" s="198">
        <v>0.35</v>
      </c>
      <c r="S12" s="198">
        <v>0.25</v>
      </c>
      <c r="T12" s="198">
        <v>0</v>
      </c>
      <c r="U12" s="198">
        <v>4.55</v>
      </c>
      <c r="V12" s="198">
        <v>0.13</v>
      </c>
      <c r="W12" s="198">
        <v>0.5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16.14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26.77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183.74</v>
      </c>
      <c r="AP12" s="198">
        <v>0</v>
      </c>
    </row>
    <row r="13" spans="1:42">
      <c r="A13" t="s">
        <v>55</v>
      </c>
      <c r="B13" s="198">
        <v>0</v>
      </c>
      <c r="C13" s="198">
        <v>2.58</v>
      </c>
      <c r="D13" s="198">
        <v>0</v>
      </c>
      <c r="E13" s="198">
        <v>0</v>
      </c>
      <c r="F13" s="198">
        <v>3.67</v>
      </c>
      <c r="G13" s="198">
        <v>0</v>
      </c>
      <c r="H13" s="198">
        <v>0</v>
      </c>
      <c r="I13" s="198">
        <v>0</v>
      </c>
      <c r="J13" s="198">
        <v>0</v>
      </c>
      <c r="K13" s="198">
        <v>0.33</v>
      </c>
      <c r="L13" s="198">
        <v>20.47</v>
      </c>
      <c r="M13" s="198">
        <v>1</v>
      </c>
      <c r="N13" s="198">
        <v>1.29</v>
      </c>
      <c r="O13" s="198">
        <v>0</v>
      </c>
      <c r="P13" s="198">
        <v>1.37</v>
      </c>
      <c r="Q13" s="198">
        <v>0.2</v>
      </c>
      <c r="R13" s="198">
        <v>0.35</v>
      </c>
      <c r="S13" s="198">
        <v>0.25</v>
      </c>
      <c r="T13" s="198">
        <v>0</v>
      </c>
      <c r="U13" s="198">
        <v>4.55</v>
      </c>
      <c r="V13" s="198">
        <v>0.13</v>
      </c>
      <c r="W13" s="198">
        <v>0.5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16.14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27.4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184.6</v>
      </c>
      <c r="AP13" s="198">
        <v>0</v>
      </c>
    </row>
    <row r="14" spans="1:42">
      <c r="A14" t="s">
        <v>56</v>
      </c>
      <c r="B14" s="198">
        <v>0</v>
      </c>
      <c r="C14" s="198">
        <v>2.58</v>
      </c>
      <c r="D14" s="198">
        <v>0</v>
      </c>
      <c r="E14" s="198">
        <v>0</v>
      </c>
      <c r="F14" s="198">
        <v>3.67</v>
      </c>
      <c r="G14" s="198">
        <v>0</v>
      </c>
      <c r="H14" s="198">
        <v>0</v>
      </c>
      <c r="I14" s="198">
        <v>0</v>
      </c>
      <c r="J14" s="198">
        <v>0</v>
      </c>
      <c r="K14" s="198">
        <v>0.33</v>
      </c>
      <c r="L14" s="198">
        <v>20.47</v>
      </c>
      <c r="M14" s="198">
        <v>1</v>
      </c>
      <c r="N14" s="198">
        <v>1.29</v>
      </c>
      <c r="O14" s="198">
        <v>0</v>
      </c>
      <c r="P14" s="198">
        <v>1.37</v>
      </c>
      <c r="Q14" s="198">
        <v>0.2</v>
      </c>
      <c r="R14" s="198">
        <v>0.35</v>
      </c>
      <c r="S14" s="198">
        <v>0.25</v>
      </c>
      <c r="T14" s="198">
        <v>0</v>
      </c>
      <c r="U14" s="198">
        <v>4.55</v>
      </c>
      <c r="V14" s="198">
        <v>0.13</v>
      </c>
      <c r="W14" s="198">
        <v>0.5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16.14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26.77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183.74</v>
      </c>
      <c r="AP14" s="198">
        <v>0</v>
      </c>
    </row>
    <row r="15" spans="1:42">
      <c r="A15" t="s">
        <v>57</v>
      </c>
      <c r="B15" s="198">
        <v>0</v>
      </c>
      <c r="C15" s="198">
        <v>2.58</v>
      </c>
      <c r="D15" s="198">
        <v>0</v>
      </c>
      <c r="E15" s="198">
        <v>0</v>
      </c>
      <c r="F15" s="198">
        <v>3.67</v>
      </c>
      <c r="G15" s="198">
        <v>0</v>
      </c>
      <c r="H15" s="198">
        <v>0</v>
      </c>
      <c r="I15" s="198">
        <v>0</v>
      </c>
      <c r="J15" s="198">
        <v>0</v>
      </c>
      <c r="K15" s="198">
        <v>0.33</v>
      </c>
      <c r="L15" s="198">
        <v>20.47</v>
      </c>
      <c r="M15" s="198">
        <v>1</v>
      </c>
      <c r="N15" s="198">
        <v>1.29</v>
      </c>
      <c r="O15" s="198">
        <v>0</v>
      </c>
      <c r="P15" s="198">
        <v>1.37</v>
      </c>
      <c r="Q15" s="198">
        <v>0.2</v>
      </c>
      <c r="R15" s="198">
        <v>0.35</v>
      </c>
      <c r="S15" s="198">
        <v>0.25</v>
      </c>
      <c r="T15" s="198">
        <v>0</v>
      </c>
      <c r="U15" s="198">
        <v>4.55</v>
      </c>
      <c r="V15" s="198">
        <v>0.13</v>
      </c>
      <c r="W15" s="198">
        <v>0.5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16.14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26.02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183.74</v>
      </c>
      <c r="AP15" s="198">
        <v>0</v>
      </c>
    </row>
    <row r="16" spans="1:42">
      <c r="A16" t="s">
        <v>58</v>
      </c>
      <c r="B16" s="198">
        <v>0</v>
      </c>
      <c r="C16" s="198">
        <v>2.58</v>
      </c>
      <c r="D16" s="198">
        <v>0</v>
      </c>
      <c r="E16" s="198">
        <v>0</v>
      </c>
      <c r="F16" s="198">
        <v>3.67</v>
      </c>
      <c r="G16" s="198">
        <v>0</v>
      </c>
      <c r="H16" s="198">
        <v>0</v>
      </c>
      <c r="I16" s="198">
        <v>0</v>
      </c>
      <c r="J16" s="198">
        <v>0</v>
      </c>
      <c r="K16" s="198">
        <v>0.33</v>
      </c>
      <c r="L16" s="198">
        <v>20.47</v>
      </c>
      <c r="M16" s="198">
        <v>1</v>
      </c>
      <c r="N16" s="198">
        <v>1.29</v>
      </c>
      <c r="O16" s="198">
        <v>0</v>
      </c>
      <c r="P16" s="198">
        <v>1.37</v>
      </c>
      <c r="Q16" s="198">
        <v>0.2</v>
      </c>
      <c r="R16" s="198">
        <v>0.35</v>
      </c>
      <c r="S16" s="198">
        <v>0.25</v>
      </c>
      <c r="T16" s="198">
        <v>0</v>
      </c>
      <c r="U16" s="198">
        <v>4.55</v>
      </c>
      <c r="V16" s="198">
        <v>0.13</v>
      </c>
      <c r="W16" s="198">
        <v>0.5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16.14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26.77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183.74</v>
      </c>
      <c r="AP16" s="198">
        <v>0</v>
      </c>
    </row>
    <row r="17" spans="1:42">
      <c r="A17" t="s">
        <v>59</v>
      </c>
      <c r="B17" s="198">
        <v>0</v>
      </c>
      <c r="C17" s="198">
        <v>2.58</v>
      </c>
      <c r="D17" s="198">
        <v>0</v>
      </c>
      <c r="E17" s="198">
        <v>0</v>
      </c>
      <c r="F17" s="198">
        <v>3.67</v>
      </c>
      <c r="G17" s="198">
        <v>0</v>
      </c>
      <c r="H17" s="198">
        <v>0</v>
      </c>
      <c r="I17" s="198">
        <v>0</v>
      </c>
      <c r="J17" s="198">
        <v>0</v>
      </c>
      <c r="K17" s="198">
        <v>0.33</v>
      </c>
      <c r="L17" s="198">
        <v>20.47</v>
      </c>
      <c r="M17" s="198">
        <v>1</v>
      </c>
      <c r="N17" s="198">
        <v>1.29</v>
      </c>
      <c r="O17" s="198">
        <v>0</v>
      </c>
      <c r="P17" s="198">
        <v>1.37</v>
      </c>
      <c r="Q17" s="198">
        <v>0.2</v>
      </c>
      <c r="R17" s="198">
        <v>0.35</v>
      </c>
      <c r="S17" s="198">
        <v>0.25</v>
      </c>
      <c r="T17" s="198">
        <v>0</v>
      </c>
      <c r="U17" s="198">
        <v>4.55</v>
      </c>
      <c r="V17" s="198">
        <v>0.13</v>
      </c>
      <c r="W17" s="198">
        <v>0.5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16.14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26.77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178.8</v>
      </c>
      <c r="AP17" s="198">
        <v>0</v>
      </c>
    </row>
    <row r="18" spans="1:42">
      <c r="A18" t="s">
        <v>60</v>
      </c>
      <c r="B18" s="198">
        <v>0</v>
      </c>
      <c r="C18" s="198">
        <v>2.58</v>
      </c>
      <c r="D18" s="198">
        <v>0</v>
      </c>
      <c r="E18" s="198">
        <v>0</v>
      </c>
      <c r="F18" s="198">
        <v>3.67</v>
      </c>
      <c r="G18" s="198">
        <v>0</v>
      </c>
      <c r="H18" s="198">
        <v>0</v>
      </c>
      <c r="I18" s="198">
        <v>0</v>
      </c>
      <c r="J18" s="198">
        <v>0</v>
      </c>
      <c r="K18" s="198">
        <v>0.33</v>
      </c>
      <c r="L18" s="198">
        <v>20.47</v>
      </c>
      <c r="M18" s="198">
        <v>1</v>
      </c>
      <c r="N18" s="198">
        <v>1.29</v>
      </c>
      <c r="O18" s="198">
        <v>0</v>
      </c>
      <c r="P18" s="198">
        <v>1.37</v>
      </c>
      <c r="Q18" s="198">
        <v>0.2</v>
      </c>
      <c r="R18" s="198">
        <v>0.35</v>
      </c>
      <c r="S18" s="198">
        <v>0.25</v>
      </c>
      <c r="T18" s="198">
        <v>0</v>
      </c>
      <c r="U18" s="198">
        <v>4.55</v>
      </c>
      <c r="V18" s="198">
        <v>0.13</v>
      </c>
      <c r="W18" s="198">
        <v>0.5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16.14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26.77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178.8</v>
      </c>
      <c r="AP18" s="198">
        <v>0</v>
      </c>
    </row>
    <row r="19" spans="1:42">
      <c r="A19" t="s">
        <v>61</v>
      </c>
      <c r="B19" s="198">
        <v>0</v>
      </c>
      <c r="C19" s="198">
        <v>2.58</v>
      </c>
      <c r="D19" s="198">
        <v>0</v>
      </c>
      <c r="E19" s="198">
        <v>0</v>
      </c>
      <c r="F19" s="198">
        <v>3.67</v>
      </c>
      <c r="G19" s="198">
        <v>0</v>
      </c>
      <c r="H19" s="198">
        <v>0</v>
      </c>
      <c r="I19" s="198">
        <v>0</v>
      </c>
      <c r="J19" s="198">
        <v>0</v>
      </c>
      <c r="K19" s="198">
        <v>0.33</v>
      </c>
      <c r="L19" s="198">
        <v>20.47</v>
      </c>
      <c r="M19" s="198">
        <v>1</v>
      </c>
      <c r="N19" s="198">
        <v>1.29</v>
      </c>
      <c r="O19" s="198">
        <v>0</v>
      </c>
      <c r="P19" s="198">
        <v>1.37</v>
      </c>
      <c r="Q19" s="198">
        <v>0.2</v>
      </c>
      <c r="R19" s="198">
        <v>0.35</v>
      </c>
      <c r="S19" s="198">
        <v>0.25</v>
      </c>
      <c r="T19" s="198">
        <v>0</v>
      </c>
      <c r="U19" s="198">
        <v>4.55</v>
      </c>
      <c r="V19" s="198">
        <v>0.13</v>
      </c>
      <c r="W19" s="198">
        <v>0.5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15.9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22.51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1.93</v>
      </c>
      <c r="D20" s="198">
        <v>0</v>
      </c>
      <c r="E20" s="198">
        <v>0</v>
      </c>
      <c r="F20" s="198">
        <v>3.67</v>
      </c>
      <c r="G20" s="198">
        <v>0</v>
      </c>
      <c r="H20" s="198">
        <v>0</v>
      </c>
      <c r="I20" s="198">
        <v>0</v>
      </c>
      <c r="J20" s="198">
        <v>0</v>
      </c>
      <c r="K20" s="198">
        <v>0.33</v>
      </c>
      <c r="L20" s="198">
        <v>20.47</v>
      </c>
      <c r="M20" s="198">
        <v>1</v>
      </c>
      <c r="N20" s="198">
        <v>1.29</v>
      </c>
      <c r="O20" s="198">
        <v>0</v>
      </c>
      <c r="P20" s="198">
        <v>1.37</v>
      </c>
      <c r="Q20" s="198">
        <v>0.2</v>
      </c>
      <c r="R20" s="198">
        <v>0.35</v>
      </c>
      <c r="S20" s="198">
        <v>0.25</v>
      </c>
      <c r="T20" s="198">
        <v>0</v>
      </c>
      <c r="U20" s="198">
        <v>4.55</v>
      </c>
      <c r="V20" s="198">
        <v>0.13</v>
      </c>
      <c r="W20" s="198">
        <v>0.5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15.9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21.84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178.8</v>
      </c>
      <c r="AP20" s="198">
        <v>0</v>
      </c>
    </row>
    <row r="21" spans="1:42">
      <c r="A21" t="s">
        <v>63</v>
      </c>
      <c r="B21" s="198">
        <v>0</v>
      </c>
      <c r="C21" s="198">
        <v>1.29</v>
      </c>
      <c r="D21" s="198">
        <v>0</v>
      </c>
      <c r="E21" s="198">
        <v>0</v>
      </c>
      <c r="F21" s="198">
        <v>1.74</v>
      </c>
      <c r="G21" s="198">
        <v>0</v>
      </c>
      <c r="H21" s="198">
        <v>0</v>
      </c>
      <c r="I21" s="198">
        <v>0</v>
      </c>
      <c r="J21" s="198">
        <v>0</v>
      </c>
      <c r="K21" s="198">
        <v>0.33</v>
      </c>
      <c r="L21" s="198">
        <v>20.47</v>
      </c>
      <c r="M21" s="198">
        <v>1</v>
      </c>
      <c r="N21" s="198">
        <v>1.29</v>
      </c>
      <c r="O21" s="198">
        <v>0</v>
      </c>
      <c r="P21" s="198">
        <v>1.37</v>
      </c>
      <c r="Q21" s="198">
        <v>0.2</v>
      </c>
      <c r="R21" s="198">
        <v>0.35</v>
      </c>
      <c r="S21" s="198">
        <v>0.25</v>
      </c>
      <c r="T21" s="198">
        <v>0</v>
      </c>
      <c r="U21" s="198">
        <v>4.55</v>
      </c>
      <c r="V21" s="198">
        <v>0.13</v>
      </c>
      <c r="W21" s="198">
        <v>0.5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15.9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178.8</v>
      </c>
      <c r="AP21" s="198">
        <v>0</v>
      </c>
    </row>
    <row r="22" spans="1:42">
      <c r="A22" t="s">
        <v>64</v>
      </c>
      <c r="B22" s="198">
        <v>0</v>
      </c>
      <c r="C22" s="198">
        <v>1.29</v>
      </c>
      <c r="D22" s="198">
        <v>0</v>
      </c>
      <c r="E22" s="198">
        <v>0</v>
      </c>
      <c r="F22" s="198">
        <v>1.74</v>
      </c>
      <c r="G22" s="198">
        <v>0</v>
      </c>
      <c r="H22" s="198">
        <v>0</v>
      </c>
      <c r="I22" s="198">
        <v>0</v>
      </c>
      <c r="J22" s="198">
        <v>0</v>
      </c>
      <c r="K22" s="198">
        <v>0.33</v>
      </c>
      <c r="L22" s="198">
        <v>20.47</v>
      </c>
      <c r="M22" s="198">
        <v>1</v>
      </c>
      <c r="N22" s="198">
        <v>1.29</v>
      </c>
      <c r="O22" s="198">
        <v>0</v>
      </c>
      <c r="P22" s="198">
        <v>1.37</v>
      </c>
      <c r="Q22" s="198">
        <v>0.2</v>
      </c>
      <c r="R22" s="198">
        <v>0.35</v>
      </c>
      <c r="S22" s="198">
        <v>0.25</v>
      </c>
      <c r="T22" s="198">
        <v>0</v>
      </c>
      <c r="U22" s="198">
        <v>4.55</v>
      </c>
      <c r="V22" s="198">
        <v>0.13</v>
      </c>
      <c r="W22" s="198">
        <v>0.5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15.9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21.84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178.8</v>
      </c>
      <c r="AP22" s="198">
        <v>0</v>
      </c>
    </row>
    <row r="23" spans="1:42">
      <c r="A23" t="s">
        <v>65</v>
      </c>
      <c r="B23" s="198">
        <v>0</v>
      </c>
      <c r="C23" s="198">
        <v>0.64</v>
      </c>
      <c r="D23" s="198">
        <v>0</v>
      </c>
      <c r="E23" s="198">
        <v>0</v>
      </c>
      <c r="F23" s="198">
        <v>1.74</v>
      </c>
      <c r="G23" s="198">
        <v>0</v>
      </c>
      <c r="H23" s="198">
        <v>0</v>
      </c>
      <c r="I23" s="198">
        <v>0</v>
      </c>
      <c r="J23" s="198">
        <v>0</v>
      </c>
      <c r="K23" s="198">
        <v>0.33</v>
      </c>
      <c r="L23" s="198">
        <v>20.47</v>
      </c>
      <c r="M23" s="198">
        <v>1</v>
      </c>
      <c r="N23" s="198">
        <v>1.29</v>
      </c>
      <c r="O23" s="198">
        <v>0</v>
      </c>
      <c r="P23" s="198">
        <v>1.37</v>
      </c>
      <c r="Q23" s="198">
        <v>0.2</v>
      </c>
      <c r="R23" s="198">
        <v>0.35</v>
      </c>
      <c r="S23" s="198">
        <v>0.25</v>
      </c>
      <c r="T23" s="198">
        <v>0</v>
      </c>
      <c r="U23" s="198">
        <v>4.55</v>
      </c>
      <c r="V23" s="198">
        <v>0.13</v>
      </c>
      <c r="W23" s="198">
        <v>0.5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15.9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21.22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176.64</v>
      </c>
      <c r="AP23" s="198">
        <v>0</v>
      </c>
    </row>
    <row r="24" spans="1:42">
      <c r="A24" t="s">
        <v>66</v>
      </c>
      <c r="B24" s="198">
        <v>0</v>
      </c>
      <c r="C24" s="198">
        <v>1.93</v>
      </c>
      <c r="D24" s="198">
        <v>0</v>
      </c>
      <c r="E24" s="198">
        <v>0</v>
      </c>
      <c r="F24" s="198">
        <v>1.74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20.47</v>
      </c>
      <c r="M24" s="198">
        <v>1</v>
      </c>
      <c r="N24" s="198">
        <v>1.29</v>
      </c>
      <c r="O24" s="198">
        <v>0</v>
      </c>
      <c r="P24" s="198">
        <v>1.37</v>
      </c>
      <c r="Q24" s="198">
        <v>0.2</v>
      </c>
      <c r="R24" s="198">
        <v>0.35</v>
      </c>
      <c r="S24" s="198">
        <v>0.25</v>
      </c>
      <c r="T24" s="198">
        <v>0</v>
      </c>
      <c r="U24" s="198">
        <v>4.55</v>
      </c>
      <c r="V24" s="198">
        <v>0.13</v>
      </c>
      <c r="W24" s="198">
        <v>0.5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15.9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21.22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1.93</v>
      </c>
      <c r="D25" s="198">
        <v>0</v>
      </c>
      <c r="E25" s="198">
        <v>0</v>
      </c>
      <c r="F25" s="198">
        <v>3.67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20.47</v>
      </c>
      <c r="M25" s="198">
        <v>1</v>
      </c>
      <c r="N25" s="198">
        <v>1.29</v>
      </c>
      <c r="O25" s="198">
        <v>0</v>
      </c>
      <c r="P25" s="198">
        <v>1.37</v>
      </c>
      <c r="Q25" s="198">
        <v>0.2</v>
      </c>
      <c r="R25" s="198">
        <v>0.4</v>
      </c>
      <c r="S25" s="198">
        <v>0.25</v>
      </c>
      <c r="T25" s="198">
        <v>0</v>
      </c>
      <c r="U25" s="198">
        <v>4.55</v>
      </c>
      <c r="V25" s="198">
        <v>0.13</v>
      </c>
      <c r="W25" s="198">
        <v>0.5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15.9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21.82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1.93</v>
      </c>
      <c r="D26" s="198">
        <v>0</v>
      </c>
      <c r="E26" s="198">
        <v>0</v>
      </c>
      <c r="F26" s="198">
        <v>3.67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20.47</v>
      </c>
      <c r="M26" s="198">
        <v>1</v>
      </c>
      <c r="N26" s="198">
        <v>1.29</v>
      </c>
      <c r="O26" s="198">
        <v>0</v>
      </c>
      <c r="P26" s="198">
        <v>1.37</v>
      </c>
      <c r="Q26" s="198">
        <v>0.2</v>
      </c>
      <c r="R26" s="198">
        <v>0.4</v>
      </c>
      <c r="S26" s="198">
        <v>0.25</v>
      </c>
      <c r="T26" s="198">
        <v>0</v>
      </c>
      <c r="U26" s="198">
        <v>4.55</v>
      </c>
      <c r="V26" s="198">
        <v>0.13</v>
      </c>
      <c r="W26" s="198">
        <v>0.5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15.9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21.84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176.64</v>
      </c>
      <c r="AP26" s="198">
        <v>0</v>
      </c>
    </row>
    <row r="27" spans="1:42">
      <c r="A27" t="s">
        <v>69</v>
      </c>
      <c r="B27" s="198">
        <v>0</v>
      </c>
      <c r="C27" s="198">
        <v>2.58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20.47</v>
      </c>
      <c r="M27" s="198">
        <v>1</v>
      </c>
      <c r="N27" s="198">
        <v>1.29</v>
      </c>
      <c r="O27" s="198">
        <v>0</v>
      </c>
      <c r="P27" s="198">
        <v>1.37</v>
      </c>
      <c r="Q27" s="198">
        <v>0.2</v>
      </c>
      <c r="R27" s="198">
        <v>0.4</v>
      </c>
      <c r="S27" s="198">
        <v>0.25</v>
      </c>
      <c r="T27" s="198">
        <v>0</v>
      </c>
      <c r="U27" s="198">
        <v>4.55</v>
      </c>
      <c r="V27" s="198">
        <v>0.13</v>
      </c>
      <c r="W27" s="198">
        <v>0.5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15.9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178.71</v>
      </c>
      <c r="AP27" s="198">
        <v>0</v>
      </c>
    </row>
    <row r="28" spans="1:42">
      <c r="A28" t="s">
        <v>70</v>
      </c>
      <c r="B28" s="198">
        <v>0</v>
      </c>
      <c r="C28" s="198">
        <v>2.58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20.47</v>
      </c>
      <c r="M28" s="198">
        <v>1</v>
      </c>
      <c r="N28" s="198">
        <v>1.29</v>
      </c>
      <c r="O28" s="198">
        <v>0</v>
      </c>
      <c r="P28" s="198">
        <v>1.37</v>
      </c>
      <c r="Q28" s="198">
        <v>0.2</v>
      </c>
      <c r="R28" s="198">
        <v>0.4</v>
      </c>
      <c r="S28" s="198">
        <v>0.25</v>
      </c>
      <c r="T28" s="198">
        <v>0</v>
      </c>
      <c r="U28" s="198">
        <v>4.55</v>
      </c>
      <c r="V28" s="198">
        <v>0.13</v>
      </c>
      <c r="W28" s="198">
        <v>0.5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15.9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21.22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2.58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20.47</v>
      </c>
      <c r="M29" s="198">
        <v>1</v>
      </c>
      <c r="N29" s="198">
        <v>1.29</v>
      </c>
      <c r="O29" s="198">
        <v>0</v>
      </c>
      <c r="P29" s="198">
        <v>1.37</v>
      </c>
      <c r="Q29" s="198">
        <v>0.2</v>
      </c>
      <c r="R29" s="198">
        <v>0.4</v>
      </c>
      <c r="S29" s="198">
        <v>0.25</v>
      </c>
      <c r="T29" s="198">
        <v>0</v>
      </c>
      <c r="U29" s="198">
        <v>4.55</v>
      </c>
      <c r="V29" s="198">
        <v>0.13</v>
      </c>
      <c r="W29" s="198">
        <v>0.5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15.9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21.22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178.71</v>
      </c>
      <c r="AP29" s="198">
        <v>0</v>
      </c>
    </row>
    <row r="30" spans="1:42">
      <c r="A30" t="s">
        <v>72</v>
      </c>
      <c r="B30" s="198">
        <v>0</v>
      </c>
      <c r="C30" s="198">
        <v>2.58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20.47</v>
      </c>
      <c r="M30" s="198">
        <v>1</v>
      </c>
      <c r="N30" s="198">
        <v>1.29</v>
      </c>
      <c r="O30" s="198">
        <v>0</v>
      </c>
      <c r="P30" s="198">
        <v>1.37</v>
      </c>
      <c r="Q30" s="198">
        <v>0.2</v>
      </c>
      <c r="R30" s="198">
        <v>0.4</v>
      </c>
      <c r="S30" s="198">
        <v>0.25</v>
      </c>
      <c r="T30" s="198">
        <v>0</v>
      </c>
      <c r="U30" s="198">
        <v>4.55</v>
      </c>
      <c r="V30" s="198">
        <v>0.13</v>
      </c>
      <c r="W30" s="198">
        <v>0.5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15.9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21.22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2.58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20.47</v>
      </c>
      <c r="M31" s="198">
        <v>1</v>
      </c>
      <c r="N31" s="198">
        <v>1.29</v>
      </c>
      <c r="O31" s="198">
        <v>0</v>
      </c>
      <c r="P31" s="198">
        <v>1.37</v>
      </c>
      <c r="Q31" s="198">
        <v>0.2</v>
      </c>
      <c r="R31" s="198">
        <v>0.4</v>
      </c>
      <c r="S31" s="198">
        <v>0.25</v>
      </c>
      <c r="T31" s="198">
        <v>0</v>
      </c>
      <c r="U31" s="198">
        <v>4.55</v>
      </c>
      <c r="V31" s="198">
        <v>0.13</v>
      </c>
      <c r="W31" s="198">
        <v>0.5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15.9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21.52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1.93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20.47</v>
      </c>
      <c r="M32" s="198">
        <v>1</v>
      </c>
      <c r="N32" s="198">
        <v>1.29</v>
      </c>
      <c r="O32" s="198">
        <v>0</v>
      </c>
      <c r="P32" s="198">
        <v>1.37</v>
      </c>
      <c r="Q32" s="198">
        <v>0.2</v>
      </c>
      <c r="R32" s="198">
        <v>0.4</v>
      </c>
      <c r="S32" s="198">
        <v>0.25</v>
      </c>
      <c r="T32" s="198">
        <v>0</v>
      </c>
      <c r="U32" s="198">
        <v>4.55</v>
      </c>
      <c r="V32" s="198">
        <v>0.13</v>
      </c>
      <c r="W32" s="198">
        <v>0.5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15.9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21.22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1.29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20.47</v>
      </c>
      <c r="M33" s="198">
        <v>1</v>
      </c>
      <c r="N33" s="198">
        <v>1.29</v>
      </c>
      <c r="O33" s="198">
        <v>0</v>
      </c>
      <c r="P33" s="198">
        <v>1.37</v>
      </c>
      <c r="Q33" s="198">
        <v>0.2</v>
      </c>
      <c r="R33" s="198">
        <v>0.4</v>
      </c>
      <c r="S33" s="198">
        <v>0.25</v>
      </c>
      <c r="T33" s="198">
        <v>0</v>
      </c>
      <c r="U33" s="198">
        <v>4.55</v>
      </c>
      <c r="V33" s="198">
        <v>0.13</v>
      </c>
      <c r="W33" s="198">
        <v>0.5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16.14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22.15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20.47</v>
      </c>
      <c r="M34" s="198">
        <v>1</v>
      </c>
      <c r="N34" s="198">
        <v>1.29</v>
      </c>
      <c r="O34" s="198">
        <v>0</v>
      </c>
      <c r="P34" s="198">
        <v>1.37</v>
      </c>
      <c r="Q34" s="198">
        <v>0.2</v>
      </c>
      <c r="R34" s="198">
        <v>0.4</v>
      </c>
      <c r="S34" s="198">
        <v>0.25</v>
      </c>
      <c r="T34" s="198">
        <v>0</v>
      </c>
      <c r="U34" s="198">
        <v>4.55</v>
      </c>
      <c r="V34" s="198">
        <v>0.13</v>
      </c>
      <c r="W34" s="198">
        <v>0.5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13.92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21.22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20.47</v>
      </c>
      <c r="M35" s="198">
        <v>1</v>
      </c>
      <c r="N35" s="198">
        <v>1.29</v>
      </c>
      <c r="O35" s="198">
        <v>0</v>
      </c>
      <c r="P35" s="198">
        <v>1.37</v>
      </c>
      <c r="Q35" s="198">
        <v>0.2</v>
      </c>
      <c r="R35" s="198">
        <v>0.4</v>
      </c>
      <c r="S35" s="198">
        <v>0.25</v>
      </c>
      <c r="T35" s="198">
        <v>0</v>
      </c>
      <c r="U35" s="198">
        <v>4.55</v>
      </c>
      <c r="V35" s="198">
        <v>0.13</v>
      </c>
      <c r="W35" s="198">
        <v>0.5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15.32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21.84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178.71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20.47</v>
      </c>
      <c r="M36" s="198">
        <v>1</v>
      </c>
      <c r="N36" s="198">
        <v>1.29</v>
      </c>
      <c r="O36" s="198">
        <v>0</v>
      </c>
      <c r="P36" s="198">
        <v>1.37</v>
      </c>
      <c r="Q36" s="198">
        <v>0.2</v>
      </c>
      <c r="R36" s="198">
        <v>0.4</v>
      </c>
      <c r="S36" s="198">
        <v>0.25</v>
      </c>
      <c r="T36" s="198">
        <v>0</v>
      </c>
      <c r="U36" s="198">
        <v>4.55</v>
      </c>
      <c r="V36" s="198">
        <v>0.13</v>
      </c>
      <c r="W36" s="198">
        <v>0.5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15.32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21.84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178.71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20.47</v>
      </c>
      <c r="M37" s="198">
        <v>1</v>
      </c>
      <c r="N37" s="198">
        <v>1.29</v>
      </c>
      <c r="O37" s="198">
        <v>0</v>
      </c>
      <c r="P37" s="198">
        <v>1.37</v>
      </c>
      <c r="Q37" s="198">
        <v>0.2</v>
      </c>
      <c r="R37" s="198">
        <v>0.4</v>
      </c>
      <c r="S37" s="198">
        <v>0.25</v>
      </c>
      <c r="T37" s="198">
        <v>0</v>
      </c>
      <c r="U37" s="198">
        <v>4.55</v>
      </c>
      <c r="V37" s="198">
        <v>0.13</v>
      </c>
      <c r="W37" s="198">
        <v>0.5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15.32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22.14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20.47</v>
      </c>
      <c r="M38" s="198">
        <v>1</v>
      </c>
      <c r="N38" s="198">
        <v>1.29</v>
      </c>
      <c r="O38" s="198">
        <v>0</v>
      </c>
      <c r="P38" s="198">
        <v>1.37</v>
      </c>
      <c r="Q38" s="198">
        <v>0.2</v>
      </c>
      <c r="R38" s="198">
        <v>0.4</v>
      </c>
      <c r="S38" s="198">
        <v>0.25</v>
      </c>
      <c r="T38" s="198">
        <v>0</v>
      </c>
      <c r="U38" s="198">
        <v>4.55</v>
      </c>
      <c r="V38" s="198">
        <v>0.13</v>
      </c>
      <c r="W38" s="198">
        <v>0.5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15.32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21.84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178.71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20.47</v>
      </c>
      <c r="M39" s="198">
        <v>1</v>
      </c>
      <c r="N39" s="198">
        <v>1.29</v>
      </c>
      <c r="O39" s="198">
        <v>0</v>
      </c>
      <c r="P39" s="198">
        <v>1.37</v>
      </c>
      <c r="Q39" s="198">
        <v>0.2</v>
      </c>
      <c r="R39" s="198">
        <v>0.4</v>
      </c>
      <c r="S39" s="198">
        <v>0.25</v>
      </c>
      <c r="T39" s="198">
        <v>0</v>
      </c>
      <c r="U39" s="198">
        <v>4.55</v>
      </c>
      <c r="V39" s="198">
        <v>0.13</v>
      </c>
      <c r="W39" s="198">
        <v>0.5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15.32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22.46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20.47</v>
      </c>
      <c r="M40" s="198">
        <v>1</v>
      </c>
      <c r="N40" s="198">
        <v>1.29</v>
      </c>
      <c r="O40" s="198">
        <v>0</v>
      </c>
      <c r="P40" s="198">
        <v>1.37</v>
      </c>
      <c r="Q40" s="198">
        <v>0.2</v>
      </c>
      <c r="R40" s="198">
        <v>0.4</v>
      </c>
      <c r="S40" s="198">
        <v>0.25</v>
      </c>
      <c r="T40" s="198">
        <v>0</v>
      </c>
      <c r="U40" s="198">
        <v>4.55</v>
      </c>
      <c r="V40" s="198">
        <v>0.13</v>
      </c>
      <c r="W40" s="198">
        <v>0.5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15.32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21.84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20.47</v>
      </c>
      <c r="M41" s="198">
        <v>1</v>
      </c>
      <c r="N41" s="198">
        <v>1.29</v>
      </c>
      <c r="O41" s="198">
        <v>0</v>
      </c>
      <c r="P41" s="198">
        <v>1.37</v>
      </c>
      <c r="Q41" s="198">
        <v>0.2</v>
      </c>
      <c r="R41" s="198">
        <v>0.4</v>
      </c>
      <c r="S41" s="198">
        <v>0.25</v>
      </c>
      <c r="T41" s="198">
        <v>0</v>
      </c>
      <c r="U41" s="198">
        <v>4.55</v>
      </c>
      <c r="V41" s="198">
        <v>0.13</v>
      </c>
      <c r="W41" s="198">
        <v>0.5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15.59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21.84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20.47</v>
      </c>
      <c r="M42" s="198">
        <v>1</v>
      </c>
      <c r="N42" s="198">
        <v>1.29</v>
      </c>
      <c r="O42" s="198">
        <v>0</v>
      </c>
      <c r="P42" s="198">
        <v>1.37</v>
      </c>
      <c r="Q42" s="198">
        <v>0.2</v>
      </c>
      <c r="R42" s="198">
        <v>0.4</v>
      </c>
      <c r="S42" s="198">
        <v>0.25</v>
      </c>
      <c r="T42" s="198">
        <v>0</v>
      </c>
      <c r="U42" s="198">
        <v>4.55</v>
      </c>
      <c r="V42" s="198">
        <v>0.13</v>
      </c>
      <c r="W42" s="198">
        <v>0.5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15.59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21.84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20.47</v>
      </c>
      <c r="M43" s="198">
        <v>1</v>
      </c>
      <c r="N43" s="198">
        <v>1.29</v>
      </c>
      <c r="O43" s="198">
        <v>0</v>
      </c>
      <c r="P43" s="198">
        <v>1.37</v>
      </c>
      <c r="Q43" s="198">
        <v>0.2</v>
      </c>
      <c r="R43" s="198">
        <v>0.4</v>
      </c>
      <c r="S43" s="198">
        <v>0.25</v>
      </c>
      <c r="T43" s="198">
        <v>0</v>
      </c>
      <c r="U43" s="198">
        <v>4.55</v>
      </c>
      <c r="V43" s="198">
        <v>0.13</v>
      </c>
      <c r="W43" s="198">
        <v>0.5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15.59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22.46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20.47</v>
      </c>
      <c r="M44" s="198">
        <v>1</v>
      </c>
      <c r="N44" s="198">
        <v>1.29</v>
      </c>
      <c r="O44" s="198">
        <v>0</v>
      </c>
      <c r="P44" s="198">
        <v>1.37</v>
      </c>
      <c r="Q44" s="198">
        <v>0.2</v>
      </c>
      <c r="R44" s="198">
        <v>0.4</v>
      </c>
      <c r="S44" s="198">
        <v>0.25</v>
      </c>
      <c r="T44" s="198">
        <v>0</v>
      </c>
      <c r="U44" s="198">
        <v>4.55</v>
      </c>
      <c r="V44" s="198">
        <v>0.13</v>
      </c>
      <c r="W44" s="198">
        <v>0.5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15.59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22.46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20.47</v>
      </c>
      <c r="M45" s="198">
        <v>1</v>
      </c>
      <c r="N45" s="198">
        <v>1.29</v>
      </c>
      <c r="O45" s="198">
        <v>0</v>
      </c>
      <c r="P45" s="198">
        <v>1.37</v>
      </c>
      <c r="Q45" s="198">
        <v>0.2</v>
      </c>
      <c r="R45" s="198">
        <v>0.4</v>
      </c>
      <c r="S45" s="198">
        <v>0.25</v>
      </c>
      <c r="T45" s="198">
        <v>0</v>
      </c>
      <c r="U45" s="198">
        <v>4.55</v>
      </c>
      <c r="V45" s="198">
        <v>0.13</v>
      </c>
      <c r="W45" s="198">
        <v>0.5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15.59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23.08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20.47</v>
      </c>
      <c r="M46" s="198">
        <v>1</v>
      </c>
      <c r="N46" s="198">
        <v>1.29</v>
      </c>
      <c r="O46" s="198">
        <v>0</v>
      </c>
      <c r="P46" s="198">
        <v>1.37</v>
      </c>
      <c r="Q46" s="198">
        <v>0.2</v>
      </c>
      <c r="R46" s="198">
        <v>0.4</v>
      </c>
      <c r="S46" s="198">
        <v>0.25</v>
      </c>
      <c r="T46" s="198">
        <v>0</v>
      </c>
      <c r="U46" s="198">
        <v>4.55</v>
      </c>
      <c r="V46" s="198">
        <v>0.13</v>
      </c>
      <c r="W46" s="198">
        <v>0.5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13.92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22.58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20.47</v>
      </c>
      <c r="M47" s="198">
        <v>1</v>
      </c>
      <c r="N47" s="198">
        <v>1.29</v>
      </c>
      <c r="O47" s="198">
        <v>0</v>
      </c>
      <c r="P47" s="198">
        <v>1.37</v>
      </c>
      <c r="Q47" s="198">
        <v>0.2</v>
      </c>
      <c r="R47" s="198">
        <v>0.4</v>
      </c>
      <c r="S47" s="198">
        <v>0.25</v>
      </c>
      <c r="T47" s="198">
        <v>0</v>
      </c>
      <c r="U47" s="198">
        <v>4.55</v>
      </c>
      <c r="V47" s="198">
        <v>0.13</v>
      </c>
      <c r="W47" s="198">
        <v>0.5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15.53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22.58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20.47</v>
      </c>
      <c r="M48" s="198">
        <v>1</v>
      </c>
      <c r="N48" s="198">
        <v>1.29</v>
      </c>
      <c r="O48" s="198">
        <v>0</v>
      </c>
      <c r="P48" s="198">
        <v>1.37</v>
      </c>
      <c r="Q48" s="198">
        <v>0.2</v>
      </c>
      <c r="R48" s="198">
        <v>0.4</v>
      </c>
      <c r="S48" s="198">
        <v>0.25</v>
      </c>
      <c r="T48" s="198">
        <v>0</v>
      </c>
      <c r="U48" s="198">
        <v>4.55</v>
      </c>
      <c r="V48" s="198">
        <v>0.13</v>
      </c>
      <c r="W48" s="198">
        <v>0.5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15.53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22.58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20.47</v>
      </c>
      <c r="M49" s="198">
        <v>1</v>
      </c>
      <c r="N49" s="198">
        <v>1.29</v>
      </c>
      <c r="O49" s="198">
        <v>0</v>
      </c>
      <c r="P49" s="198">
        <v>1.37</v>
      </c>
      <c r="Q49" s="198">
        <v>0.2</v>
      </c>
      <c r="R49" s="198">
        <v>0.4</v>
      </c>
      <c r="S49" s="198">
        <v>0.25</v>
      </c>
      <c r="T49" s="198">
        <v>0</v>
      </c>
      <c r="U49" s="198">
        <v>4.55</v>
      </c>
      <c r="V49" s="198">
        <v>0.13</v>
      </c>
      <c r="W49" s="198">
        <v>0.5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13.92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21.36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176.18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20.47</v>
      </c>
      <c r="M50" s="198">
        <v>1</v>
      </c>
      <c r="N50" s="198">
        <v>1.29</v>
      </c>
      <c r="O50" s="198">
        <v>0</v>
      </c>
      <c r="P50" s="198">
        <v>1.37</v>
      </c>
      <c r="Q50" s="198">
        <v>0.2</v>
      </c>
      <c r="R50" s="198">
        <v>0.4</v>
      </c>
      <c r="S50" s="198">
        <v>0.25</v>
      </c>
      <c r="T50" s="198">
        <v>0</v>
      </c>
      <c r="U50" s="198">
        <v>4.55</v>
      </c>
      <c r="V50" s="198">
        <v>0.13</v>
      </c>
      <c r="W50" s="198">
        <v>0.5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13.92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21.36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20.47</v>
      </c>
      <c r="M51" s="198">
        <v>1</v>
      </c>
      <c r="N51" s="198">
        <v>1.29</v>
      </c>
      <c r="O51" s="198">
        <v>0</v>
      </c>
      <c r="P51" s="198">
        <v>1.37</v>
      </c>
      <c r="Q51" s="198">
        <v>0.2</v>
      </c>
      <c r="R51" s="198">
        <v>0.4</v>
      </c>
      <c r="S51" s="198">
        <v>0.25</v>
      </c>
      <c r="T51" s="198">
        <v>0</v>
      </c>
      <c r="U51" s="198">
        <v>4.55</v>
      </c>
      <c r="V51" s="198">
        <v>0.13</v>
      </c>
      <c r="W51" s="198">
        <v>0.5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13.92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21.69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167.48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20.47</v>
      </c>
      <c r="M52" s="198">
        <v>1</v>
      </c>
      <c r="N52" s="198">
        <v>1.29</v>
      </c>
      <c r="O52" s="198">
        <v>0</v>
      </c>
      <c r="P52" s="198">
        <v>1.37</v>
      </c>
      <c r="Q52" s="198">
        <v>0.2</v>
      </c>
      <c r="R52" s="198">
        <v>0.4</v>
      </c>
      <c r="S52" s="198">
        <v>0.25</v>
      </c>
      <c r="T52" s="198">
        <v>0</v>
      </c>
      <c r="U52" s="198">
        <v>4.55</v>
      </c>
      <c r="V52" s="198">
        <v>0.13</v>
      </c>
      <c r="W52" s="198">
        <v>0.5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13.92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21.69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167.48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20.47</v>
      </c>
      <c r="M53" s="198">
        <v>1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0.46</v>
      </c>
      <c r="S53" s="198">
        <v>1.44</v>
      </c>
      <c r="T53" s="198">
        <v>0</v>
      </c>
      <c r="U53" s="198">
        <v>4.55</v>
      </c>
      <c r="V53" s="198">
        <v>0.13</v>
      </c>
      <c r="W53" s="198">
        <v>0.5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13.92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21.69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167.48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20.47</v>
      </c>
      <c r="M54" s="198">
        <v>1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0.46</v>
      </c>
      <c r="S54" s="198">
        <v>1.44</v>
      </c>
      <c r="T54" s="198">
        <v>0</v>
      </c>
      <c r="U54" s="198">
        <v>4.55</v>
      </c>
      <c r="V54" s="198">
        <v>0.13</v>
      </c>
      <c r="W54" s="198">
        <v>0.5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15.08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24.52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167.48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20.47</v>
      </c>
      <c r="M55" s="198">
        <v>1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0.46</v>
      </c>
      <c r="S55" s="198">
        <v>1.44</v>
      </c>
      <c r="T55" s="198">
        <v>0</v>
      </c>
      <c r="U55" s="198">
        <v>4.55</v>
      </c>
      <c r="V55" s="198">
        <v>0.13</v>
      </c>
      <c r="W55" s="198">
        <v>0.5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13.92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22.95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167.48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20.47</v>
      </c>
      <c r="M56" s="198">
        <v>1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0.46</v>
      </c>
      <c r="S56" s="198">
        <v>1.44</v>
      </c>
      <c r="T56" s="198">
        <v>0</v>
      </c>
      <c r="U56" s="198">
        <v>4.55</v>
      </c>
      <c r="V56" s="198">
        <v>0.13</v>
      </c>
      <c r="W56" s="198">
        <v>0.5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13.92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22.95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20.47</v>
      </c>
      <c r="M57" s="198">
        <v>1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0.46</v>
      </c>
      <c r="S57" s="198">
        <v>1.44</v>
      </c>
      <c r="T57" s="198">
        <v>0</v>
      </c>
      <c r="U57" s="198">
        <v>4.55</v>
      </c>
      <c r="V57" s="198">
        <v>0.13</v>
      </c>
      <c r="W57" s="198">
        <v>0.5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15.08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24.42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20.47</v>
      </c>
      <c r="M58" s="198">
        <v>1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0.46</v>
      </c>
      <c r="S58" s="198">
        <v>1.44</v>
      </c>
      <c r="T58" s="198">
        <v>0</v>
      </c>
      <c r="U58" s="198">
        <v>4.55</v>
      </c>
      <c r="V58" s="198">
        <v>0.13</v>
      </c>
      <c r="W58" s="198">
        <v>0.5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15.08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24.42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0.33</v>
      </c>
      <c r="L59" s="198">
        <v>20.47</v>
      </c>
      <c r="M59" s="198">
        <v>1</v>
      </c>
      <c r="N59" s="198">
        <v>1.29</v>
      </c>
      <c r="O59" s="198">
        <v>0</v>
      </c>
      <c r="P59" s="198">
        <v>1.37</v>
      </c>
      <c r="Q59" s="198">
        <v>0.22</v>
      </c>
      <c r="R59" s="198">
        <v>0.46</v>
      </c>
      <c r="S59" s="198">
        <v>1.44</v>
      </c>
      <c r="T59" s="198">
        <v>0</v>
      </c>
      <c r="U59" s="198">
        <v>4.55</v>
      </c>
      <c r="V59" s="198">
        <v>0.13</v>
      </c>
      <c r="W59" s="198">
        <v>0.5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15.37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25.03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168.82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0.33</v>
      </c>
      <c r="L60" s="198">
        <v>20.47</v>
      </c>
      <c r="M60" s="198">
        <v>1</v>
      </c>
      <c r="N60" s="198">
        <v>1.29</v>
      </c>
      <c r="O60" s="198">
        <v>0</v>
      </c>
      <c r="P60" s="198">
        <v>1.37</v>
      </c>
      <c r="Q60" s="198">
        <v>0.22</v>
      </c>
      <c r="R60" s="198">
        <v>0.46</v>
      </c>
      <c r="S60" s="198">
        <v>1.44</v>
      </c>
      <c r="T60" s="198">
        <v>0</v>
      </c>
      <c r="U60" s="198">
        <v>4.55</v>
      </c>
      <c r="V60" s="198">
        <v>0.13</v>
      </c>
      <c r="W60" s="198">
        <v>0.5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15.37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25.03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170.1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0.33</v>
      </c>
      <c r="L61" s="198">
        <v>20.47</v>
      </c>
      <c r="M61" s="198">
        <v>1</v>
      </c>
      <c r="N61" s="198">
        <v>1.29</v>
      </c>
      <c r="O61" s="198">
        <v>0</v>
      </c>
      <c r="P61" s="198">
        <v>1.37</v>
      </c>
      <c r="Q61" s="198">
        <v>0.22</v>
      </c>
      <c r="R61" s="198">
        <v>0.46</v>
      </c>
      <c r="S61" s="198">
        <v>1.44</v>
      </c>
      <c r="T61" s="198">
        <v>0</v>
      </c>
      <c r="U61" s="198">
        <v>4.55</v>
      </c>
      <c r="V61" s="198">
        <v>0.13</v>
      </c>
      <c r="W61" s="198">
        <v>0.5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15.37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25.03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0.33</v>
      </c>
      <c r="L62" s="198">
        <v>20.47</v>
      </c>
      <c r="M62" s="198">
        <v>1</v>
      </c>
      <c r="N62" s="198">
        <v>1.29</v>
      </c>
      <c r="O62" s="198">
        <v>0</v>
      </c>
      <c r="P62" s="198">
        <v>1.37</v>
      </c>
      <c r="Q62" s="198">
        <v>0.22</v>
      </c>
      <c r="R62" s="198">
        <v>0.46</v>
      </c>
      <c r="S62" s="198">
        <v>1.44</v>
      </c>
      <c r="T62" s="198">
        <v>0</v>
      </c>
      <c r="U62" s="198">
        <v>4.55</v>
      </c>
      <c r="V62" s="198">
        <v>0.13</v>
      </c>
      <c r="W62" s="198">
        <v>0.5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16.149999999999999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26.35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0.33</v>
      </c>
      <c r="L63" s="198">
        <v>20.47</v>
      </c>
      <c r="M63" s="198">
        <v>1</v>
      </c>
      <c r="N63" s="198">
        <v>1.29</v>
      </c>
      <c r="O63" s="198">
        <v>0</v>
      </c>
      <c r="P63" s="198">
        <v>1.37</v>
      </c>
      <c r="Q63" s="198">
        <v>0.22</v>
      </c>
      <c r="R63" s="198">
        <v>0.46</v>
      </c>
      <c r="S63" s="198">
        <v>1.44</v>
      </c>
      <c r="T63" s="198">
        <v>0</v>
      </c>
      <c r="U63" s="198">
        <v>4.55</v>
      </c>
      <c r="V63" s="198">
        <v>0.13</v>
      </c>
      <c r="W63" s="198">
        <v>0.5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16.420000000000002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26.35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170.1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0.33</v>
      </c>
      <c r="L64" s="198">
        <v>20.47</v>
      </c>
      <c r="M64" s="198">
        <v>1</v>
      </c>
      <c r="N64" s="198">
        <v>1.29</v>
      </c>
      <c r="O64" s="198">
        <v>0</v>
      </c>
      <c r="P64" s="198">
        <v>1.37</v>
      </c>
      <c r="Q64" s="198">
        <v>0.22</v>
      </c>
      <c r="R64" s="198">
        <v>0.46</v>
      </c>
      <c r="S64" s="198">
        <v>1.44</v>
      </c>
      <c r="T64" s="198">
        <v>0</v>
      </c>
      <c r="U64" s="198">
        <v>4.55</v>
      </c>
      <c r="V64" s="198">
        <v>0.13</v>
      </c>
      <c r="W64" s="198">
        <v>0.5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16.34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27.37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170.1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0.33</v>
      </c>
      <c r="L65" s="198">
        <v>20.47</v>
      </c>
      <c r="M65" s="198">
        <v>1</v>
      </c>
      <c r="N65" s="198">
        <v>1.29</v>
      </c>
      <c r="O65" s="198">
        <v>0</v>
      </c>
      <c r="P65" s="198">
        <v>1.37</v>
      </c>
      <c r="Q65" s="198">
        <v>0.22</v>
      </c>
      <c r="R65" s="198">
        <v>0.46</v>
      </c>
      <c r="S65" s="198">
        <v>1.44</v>
      </c>
      <c r="T65" s="198">
        <v>0</v>
      </c>
      <c r="U65" s="198">
        <v>4.55</v>
      </c>
      <c r="V65" s="198">
        <v>0.13</v>
      </c>
      <c r="W65" s="198">
        <v>0.5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15.15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25.79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170.1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0.33</v>
      </c>
      <c r="L66" s="198">
        <v>20.47</v>
      </c>
      <c r="M66" s="198">
        <v>1</v>
      </c>
      <c r="N66" s="198">
        <v>1.29</v>
      </c>
      <c r="O66" s="198">
        <v>0</v>
      </c>
      <c r="P66" s="198">
        <v>1.37</v>
      </c>
      <c r="Q66" s="198">
        <v>0.22</v>
      </c>
      <c r="R66" s="198">
        <v>0.46</v>
      </c>
      <c r="S66" s="198">
        <v>1.44</v>
      </c>
      <c r="T66" s="198">
        <v>0</v>
      </c>
      <c r="U66" s="198">
        <v>4.55</v>
      </c>
      <c r="V66" s="198">
        <v>0.13</v>
      </c>
      <c r="W66" s="198">
        <v>0.5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16.07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27.37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0.33</v>
      </c>
      <c r="L67" s="198">
        <v>20.47</v>
      </c>
      <c r="M67" s="198">
        <v>1</v>
      </c>
      <c r="N67" s="198">
        <v>1.29</v>
      </c>
      <c r="O67" s="198">
        <v>0</v>
      </c>
      <c r="P67" s="198">
        <v>1.37</v>
      </c>
      <c r="Q67" s="198">
        <v>0.22</v>
      </c>
      <c r="R67" s="198">
        <v>0.46</v>
      </c>
      <c r="S67" s="198">
        <v>1.44</v>
      </c>
      <c r="T67" s="198">
        <v>0</v>
      </c>
      <c r="U67" s="198">
        <v>4.55</v>
      </c>
      <c r="V67" s="198">
        <v>0.13</v>
      </c>
      <c r="W67" s="198">
        <v>0.5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16.07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27.37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130.1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0.33</v>
      </c>
      <c r="L68" s="198">
        <v>20.47</v>
      </c>
      <c r="M68" s="198">
        <v>1</v>
      </c>
      <c r="N68" s="198">
        <v>1.29</v>
      </c>
      <c r="O68" s="198">
        <v>0</v>
      </c>
      <c r="P68" s="198">
        <v>1.37</v>
      </c>
      <c r="Q68" s="198">
        <v>0.22</v>
      </c>
      <c r="R68" s="198">
        <v>0.46</v>
      </c>
      <c r="S68" s="198">
        <v>1.44</v>
      </c>
      <c r="T68" s="198">
        <v>0</v>
      </c>
      <c r="U68" s="198">
        <v>4.55</v>
      </c>
      <c r="V68" s="198">
        <v>0.13</v>
      </c>
      <c r="W68" s="198">
        <v>0.5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16.07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27.37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130.1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0.33</v>
      </c>
      <c r="L69" s="198">
        <v>20.47</v>
      </c>
      <c r="M69" s="198">
        <v>1</v>
      </c>
      <c r="N69" s="198">
        <v>1.29</v>
      </c>
      <c r="O69" s="198">
        <v>0</v>
      </c>
      <c r="P69" s="198">
        <v>1.37</v>
      </c>
      <c r="Q69" s="198">
        <v>0.22</v>
      </c>
      <c r="R69" s="198">
        <v>0.46</v>
      </c>
      <c r="S69" s="198">
        <v>1.44</v>
      </c>
      <c r="T69" s="198">
        <v>0</v>
      </c>
      <c r="U69" s="198">
        <v>4.55</v>
      </c>
      <c r="V69" s="198">
        <v>0.13</v>
      </c>
      <c r="W69" s="198">
        <v>0.5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16.07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23.65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136.97999999999999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0.33</v>
      </c>
      <c r="L70" s="198">
        <v>20.47</v>
      </c>
      <c r="M70" s="198">
        <v>1</v>
      </c>
      <c r="N70" s="198">
        <v>1.29</v>
      </c>
      <c r="O70" s="198">
        <v>0</v>
      </c>
      <c r="P70" s="198">
        <v>1.37</v>
      </c>
      <c r="Q70" s="198">
        <v>0.22</v>
      </c>
      <c r="R70" s="198">
        <v>0.46</v>
      </c>
      <c r="S70" s="198">
        <v>1.44</v>
      </c>
      <c r="T70" s="198">
        <v>0</v>
      </c>
      <c r="U70" s="198">
        <v>4.55</v>
      </c>
      <c r="V70" s="198">
        <v>0.13</v>
      </c>
      <c r="W70" s="198">
        <v>0.5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16.07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15.94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136.97999999999999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0.33</v>
      </c>
      <c r="L71" s="198">
        <v>20.47</v>
      </c>
      <c r="M71" s="198">
        <v>1</v>
      </c>
      <c r="N71" s="198">
        <v>1.29</v>
      </c>
      <c r="O71" s="198">
        <v>0</v>
      </c>
      <c r="P71" s="198">
        <v>1.37</v>
      </c>
      <c r="Q71" s="198">
        <v>0.22</v>
      </c>
      <c r="R71" s="198">
        <v>0.46</v>
      </c>
      <c r="S71" s="198">
        <v>1.44</v>
      </c>
      <c r="T71" s="198">
        <v>0</v>
      </c>
      <c r="U71" s="198">
        <v>4.55</v>
      </c>
      <c r="V71" s="198">
        <v>0.13</v>
      </c>
      <c r="W71" s="198">
        <v>0.5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16.07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21.17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109.47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0.33</v>
      </c>
      <c r="L72" s="198">
        <v>20.47</v>
      </c>
      <c r="M72" s="198">
        <v>1</v>
      </c>
      <c r="N72" s="198">
        <v>1.29</v>
      </c>
      <c r="O72" s="198">
        <v>0</v>
      </c>
      <c r="P72" s="198">
        <v>1.37</v>
      </c>
      <c r="Q72" s="198">
        <v>0.22</v>
      </c>
      <c r="R72" s="198">
        <v>0.46</v>
      </c>
      <c r="S72" s="198">
        <v>1.44</v>
      </c>
      <c r="T72" s="198">
        <v>0</v>
      </c>
      <c r="U72" s="198">
        <v>4.55</v>
      </c>
      <c r="V72" s="198">
        <v>0.13</v>
      </c>
      <c r="W72" s="198">
        <v>0.5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16.07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23.67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109.47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0.33</v>
      </c>
      <c r="L73" s="198">
        <v>20.47</v>
      </c>
      <c r="M73" s="198">
        <v>1</v>
      </c>
      <c r="N73" s="198">
        <v>1.29</v>
      </c>
      <c r="O73" s="198">
        <v>0</v>
      </c>
      <c r="P73" s="198">
        <v>1.37</v>
      </c>
      <c r="Q73" s="198">
        <v>0.22</v>
      </c>
      <c r="R73" s="198">
        <v>0.46</v>
      </c>
      <c r="S73" s="198">
        <v>1.44</v>
      </c>
      <c r="T73" s="198">
        <v>0</v>
      </c>
      <c r="U73" s="198">
        <v>4.55</v>
      </c>
      <c r="V73" s="198">
        <v>0.13</v>
      </c>
      <c r="W73" s="198">
        <v>0.5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16.07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20.23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128.61000000000001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0.33</v>
      </c>
      <c r="L74" s="198">
        <v>20.47</v>
      </c>
      <c r="M74" s="198">
        <v>1</v>
      </c>
      <c r="N74" s="198">
        <v>1.29</v>
      </c>
      <c r="O74" s="198">
        <v>0</v>
      </c>
      <c r="P74" s="198">
        <v>1.37</v>
      </c>
      <c r="Q74" s="198">
        <v>0.22</v>
      </c>
      <c r="R74" s="198">
        <v>0.46</v>
      </c>
      <c r="S74" s="198">
        <v>1.44</v>
      </c>
      <c r="T74" s="198">
        <v>0</v>
      </c>
      <c r="U74" s="198">
        <v>4.55</v>
      </c>
      <c r="V74" s="198">
        <v>0.13</v>
      </c>
      <c r="W74" s="198">
        <v>0.5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16.07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20.92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126.09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0.33</v>
      </c>
      <c r="L75" s="198">
        <v>20.47</v>
      </c>
      <c r="M75" s="198">
        <v>1</v>
      </c>
      <c r="N75" s="198">
        <v>1.29</v>
      </c>
      <c r="O75" s="198">
        <v>0</v>
      </c>
      <c r="P75" s="198">
        <v>1.37</v>
      </c>
      <c r="Q75" s="198">
        <v>0.22</v>
      </c>
      <c r="R75" s="198">
        <v>0.46</v>
      </c>
      <c r="S75" s="198">
        <v>1.44</v>
      </c>
      <c r="T75" s="198">
        <v>0</v>
      </c>
      <c r="U75" s="198">
        <v>4.55</v>
      </c>
      <c r="V75" s="198">
        <v>0.13</v>
      </c>
      <c r="W75" s="198">
        <v>0.5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16.07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20.92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132.15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0.33</v>
      </c>
      <c r="L76" s="198">
        <v>20.47</v>
      </c>
      <c r="M76" s="198">
        <v>1</v>
      </c>
      <c r="N76" s="198">
        <v>1.29</v>
      </c>
      <c r="O76" s="198">
        <v>0</v>
      </c>
      <c r="P76" s="198">
        <v>1.37</v>
      </c>
      <c r="Q76" s="198">
        <v>0.22</v>
      </c>
      <c r="R76" s="198">
        <v>0.46</v>
      </c>
      <c r="S76" s="198">
        <v>1.44</v>
      </c>
      <c r="T76" s="198">
        <v>0</v>
      </c>
      <c r="U76" s="198">
        <v>4.55</v>
      </c>
      <c r="V76" s="198">
        <v>0.13</v>
      </c>
      <c r="W76" s="198">
        <v>0.5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16.07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20.92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131.29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0.33</v>
      </c>
      <c r="L77" s="198">
        <v>20.47</v>
      </c>
      <c r="M77" s="198">
        <v>1</v>
      </c>
      <c r="N77" s="198">
        <v>1.29</v>
      </c>
      <c r="O77" s="198">
        <v>0</v>
      </c>
      <c r="P77" s="198">
        <v>1.37</v>
      </c>
      <c r="Q77" s="198">
        <v>0.22</v>
      </c>
      <c r="R77" s="198">
        <v>0.46</v>
      </c>
      <c r="S77" s="198">
        <v>1.44</v>
      </c>
      <c r="T77" s="198">
        <v>0</v>
      </c>
      <c r="U77" s="198">
        <v>4.55</v>
      </c>
      <c r="V77" s="198">
        <v>0.13</v>
      </c>
      <c r="W77" s="198">
        <v>0.5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16.07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20.92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130.07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0.33</v>
      </c>
      <c r="L78" s="198">
        <v>20.47</v>
      </c>
      <c r="M78" s="198">
        <v>1</v>
      </c>
      <c r="N78" s="198">
        <v>1.29</v>
      </c>
      <c r="O78" s="198">
        <v>0</v>
      </c>
      <c r="P78" s="198">
        <v>1.37</v>
      </c>
      <c r="Q78" s="198">
        <v>0.22</v>
      </c>
      <c r="R78" s="198">
        <v>0.46</v>
      </c>
      <c r="S78" s="198">
        <v>0.28999999999999998</v>
      </c>
      <c r="T78" s="198">
        <v>0</v>
      </c>
      <c r="U78" s="198">
        <v>4.55</v>
      </c>
      <c r="V78" s="198">
        <v>0.13</v>
      </c>
      <c r="W78" s="198">
        <v>0.5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16.07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127.3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0.33</v>
      </c>
      <c r="L79" s="198">
        <v>20.47</v>
      </c>
      <c r="M79" s="198">
        <v>1</v>
      </c>
      <c r="N79" s="198">
        <v>1.29</v>
      </c>
      <c r="O79" s="198">
        <v>0</v>
      </c>
      <c r="P79" s="198">
        <v>1.37</v>
      </c>
      <c r="Q79" s="198">
        <v>0.22</v>
      </c>
      <c r="R79" s="198">
        <v>0.46</v>
      </c>
      <c r="S79" s="198">
        <v>0.28999999999999998</v>
      </c>
      <c r="T79" s="198">
        <v>0</v>
      </c>
      <c r="U79" s="198">
        <v>4.55</v>
      </c>
      <c r="V79" s="198">
        <v>0.13</v>
      </c>
      <c r="W79" s="198">
        <v>0.5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12.65</v>
      </c>
      <c r="AD79" s="198">
        <v>-7.2</v>
      </c>
      <c r="AE79" s="198">
        <v>0</v>
      </c>
      <c r="AF79" s="198">
        <v>0</v>
      </c>
      <c r="AG79" s="198">
        <v>0</v>
      </c>
      <c r="AH79" s="198">
        <v>0</v>
      </c>
      <c r="AI79" s="198">
        <v>20.92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152.41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0.33</v>
      </c>
      <c r="L80" s="198">
        <v>20.47</v>
      </c>
      <c r="M80" s="198">
        <v>1</v>
      </c>
      <c r="N80" s="198">
        <v>1.29</v>
      </c>
      <c r="O80" s="198">
        <v>0</v>
      </c>
      <c r="P80" s="198">
        <v>1.37</v>
      </c>
      <c r="Q80" s="198">
        <v>0.22</v>
      </c>
      <c r="R80" s="198">
        <v>0.46</v>
      </c>
      <c r="S80" s="198">
        <v>0.28999999999999998</v>
      </c>
      <c r="T80" s="198">
        <v>0</v>
      </c>
      <c r="U80" s="198">
        <v>4.55</v>
      </c>
      <c r="V80" s="198">
        <v>0.13</v>
      </c>
      <c r="W80" s="198">
        <v>0.5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12.65</v>
      </c>
      <c r="AD80" s="198">
        <v>-7.2</v>
      </c>
      <c r="AE80" s="198">
        <v>0</v>
      </c>
      <c r="AF80" s="198">
        <v>0</v>
      </c>
      <c r="AG80" s="198">
        <v>0</v>
      </c>
      <c r="AH80" s="198">
        <v>0</v>
      </c>
      <c r="AI80" s="198">
        <v>22.3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150.30000000000001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0.33</v>
      </c>
      <c r="L81" s="198">
        <v>20.47</v>
      </c>
      <c r="M81" s="198">
        <v>1</v>
      </c>
      <c r="N81" s="198">
        <v>1.29</v>
      </c>
      <c r="O81" s="198">
        <v>0</v>
      </c>
      <c r="P81" s="198">
        <v>1.37</v>
      </c>
      <c r="Q81" s="198">
        <v>0.22</v>
      </c>
      <c r="R81" s="198">
        <v>0.46</v>
      </c>
      <c r="S81" s="198">
        <v>0.28999999999999998</v>
      </c>
      <c r="T81" s="198">
        <v>0</v>
      </c>
      <c r="U81" s="198">
        <v>4.55</v>
      </c>
      <c r="V81" s="198">
        <v>0.13</v>
      </c>
      <c r="W81" s="198">
        <v>0.5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12.65</v>
      </c>
      <c r="AD81" s="198">
        <v>-7.2</v>
      </c>
      <c r="AE81" s="198">
        <v>0</v>
      </c>
      <c r="AF81" s="198">
        <v>0</v>
      </c>
      <c r="AG81" s="198">
        <v>0</v>
      </c>
      <c r="AH81" s="198">
        <v>0</v>
      </c>
      <c r="AI81" s="198">
        <v>20.92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138.80000000000001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0.33</v>
      </c>
      <c r="L82" s="198">
        <v>20.47</v>
      </c>
      <c r="M82" s="198">
        <v>1</v>
      </c>
      <c r="N82" s="198">
        <v>1.29</v>
      </c>
      <c r="O82" s="198">
        <v>0</v>
      </c>
      <c r="P82" s="198">
        <v>1.37</v>
      </c>
      <c r="Q82" s="198">
        <v>0.22</v>
      </c>
      <c r="R82" s="198">
        <v>0.46</v>
      </c>
      <c r="S82" s="198">
        <v>0.28999999999999998</v>
      </c>
      <c r="T82" s="198">
        <v>0</v>
      </c>
      <c r="U82" s="198">
        <v>4.55</v>
      </c>
      <c r="V82" s="198">
        <v>0.13</v>
      </c>
      <c r="W82" s="198">
        <v>0.5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10.65</v>
      </c>
      <c r="AD82" s="198">
        <v>-7.2</v>
      </c>
      <c r="AE82" s="198">
        <v>0</v>
      </c>
      <c r="AF82" s="198">
        <v>0</v>
      </c>
      <c r="AG82" s="198">
        <v>0</v>
      </c>
      <c r="AH82" s="198">
        <v>0</v>
      </c>
      <c r="AI82" s="198">
        <v>20.92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138.80000000000001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0.33</v>
      </c>
      <c r="L83" s="198">
        <v>20.47</v>
      </c>
      <c r="M83" s="198">
        <v>1</v>
      </c>
      <c r="N83" s="198">
        <v>1.29</v>
      </c>
      <c r="O83" s="198">
        <v>0</v>
      </c>
      <c r="P83" s="198">
        <v>1.37</v>
      </c>
      <c r="Q83" s="198">
        <v>0.22</v>
      </c>
      <c r="R83" s="198">
        <v>0.46</v>
      </c>
      <c r="S83" s="198">
        <v>0.28999999999999998</v>
      </c>
      <c r="T83" s="198">
        <v>0</v>
      </c>
      <c r="U83" s="198">
        <v>4.55</v>
      </c>
      <c r="V83" s="198">
        <v>0.13</v>
      </c>
      <c r="W83" s="198">
        <v>0.5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10.65</v>
      </c>
      <c r="AD83" s="198">
        <v>-7.2</v>
      </c>
      <c r="AE83" s="198">
        <v>0</v>
      </c>
      <c r="AF83" s="198">
        <v>0</v>
      </c>
      <c r="AG83" s="198">
        <v>0</v>
      </c>
      <c r="AH83" s="198">
        <v>0</v>
      </c>
      <c r="AI83" s="198">
        <v>10.75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138.80000000000001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0.33</v>
      </c>
      <c r="L84" s="198">
        <v>20.47</v>
      </c>
      <c r="M84" s="198">
        <v>1</v>
      </c>
      <c r="N84" s="198">
        <v>1.29</v>
      </c>
      <c r="O84" s="198">
        <v>0</v>
      </c>
      <c r="P84" s="198">
        <v>1.37</v>
      </c>
      <c r="Q84" s="198">
        <v>0.22</v>
      </c>
      <c r="R84" s="198">
        <v>0.46</v>
      </c>
      <c r="S84" s="198">
        <v>0.28999999999999998</v>
      </c>
      <c r="T84" s="198">
        <v>0</v>
      </c>
      <c r="U84" s="198">
        <v>4.55</v>
      </c>
      <c r="V84" s="198">
        <v>0.13</v>
      </c>
      <c r="W84" s="198">
        <v>0.5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10.65</v>
      </c>
      <c r="AD84" s="198">
        <v>-7.2</v>
      </c>
      <c r="AE84" s="198">
        <v>0</v>
      </c>
      <c r="AF84" s="198">
        <v>0</v>
      </c>
      <c r="AG84" s="198">
        <v>0</v>
      </c>
      <c r="AH84" s="198">
        <v>0</v>
      </c>
      <c r="AI84" s="198">
        <v>10.75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138.80000000000001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0.33</v>
      </c>
      <c r="L85" s="198">
        <v>20.47</v>
      </c>
      <c r="M85" s="198">
        <v>1</v>
      </c>
      <c r="N85" s="198">
        <v>1.29</v>
      </c>
      <c r="O85" s="198">
        <v>0</v>
      </c>
      <c r="P85" s="198">
        <v>1.37</v>
      </c>
      <c r="Q85" s="198">
        <v>0.22</v>
      </c>
      <c r="R85" s="198">
        <v>0.46</v>
      </c>
      <c r="S85" s="198">
        <v>0.28999999999999998</v>
      </c>
      <c r="T85" s="198">
        <v>0</v>
      </c>
      <c r="U85" s="198">
        <v>4.28</v>
      </c>
      <c r="V85" s="198">
        <v>0.13</v>
      </c>
      <c r="W85" s="198">
        <v>0.44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8.33</v>
      </c>
      <c r="AD85" s="198">
        <v>-7.2</v>
      </c>
      <c r="AE85" s="198">
        <v>0</v>
      </c>
      <c r="AF85" s="198">
        <v>0</v>
      </c>
      <c r="AG85" s="198">
        <v>0</v>
      </c>
      <c r="AH85" s="198">
        <v>0</v>
      </c>
      <c r="AI85" s="198">
        <v>13.86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138.80000000000001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0.33</v>
      </c>
      <c r="L86" s="198">
        <v>20.47</v>
      </c>
      <c r="M86" s="198">
        <v>1</v>
      </c>
      <c r="N86" s="198">
        <v>1.29</v>
      </c>
      <c r="O86" s="198">
        <v>0</v>
      </c>
      <c r="P86" s="198">
        <v>1.37</v>
      </c>
      <c r="Q86" s="198">
        <v>0.22</v>
      </c>
      <c r="R86" s="198">
        <v>0.46</v>
      </c>
      <c r="S86" s="198">
        <v>0.28999999999999998</v>
      </c>
      <c r="T86" s="198">
        <v>0</v>
      </c>
      <c r="U86" s="198">
        <v>4.03</v>
      </c>
      <c r="V86" s="198">
        <v>0.13</v>
      </c>
      <c r="W86" s="198">
        <v>0.36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8.07</v>
      </c>
      <c r="AD86" s="198">
        <v>-7.2</v>
      </c>
      <c r="AE86" s="198">
        <v>0</v>
      </c>
      <c r="AF86" s="198">
        <v>0</v>
      </c>
      <c r="AG86" s="198">
        <v>0</v>
      </c>
      <c r="AH86" s="198">
        <v>0</v>
      </c>
      <c r="AI86" s="198">
        <v>13.86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138.80000000000001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0.33</v>
      </c>
      <c r="L87" s="198">
        <v>20.47</v>
      </c>
      <c r="M87" s="198">
        <v>1</v>
      </c>
      <c r="N87" s="198">
        <v>1.29</v>
      </c>
      <c r="O87" s="198">
        <v>0</v>
      </c>
      <c r="P87" s="198">
        <v>1.37</v>
      </c>
      <c r="Q87" s="198">
        <v>0.22</v>
      </c>
      <c r="R87" s="198">
        <v>0.46</v>
      </c>
      <c r="S87" s="198">
        <v>0.28999999999999998</v>
      </c>
      <c r="T87" s="198">
        <v>0</v>
      </c>
      <c r="U87" s="198">
        <v>3.79</v>
      </c>
      <c r="V87" s="198">
        <v>0.13</v>
      </c>
      <c r="W87" s="198">
        <v>0.36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8.07</v>
      </c>
      <c r="AD87" s="198">
        <v>-7.2</v>
      </c>
      <c r="AE87" s="198">
        <v>0</v>
      </c>
      <c r="AF87" s="198">
        <v>0</v>
      </c>
      <c r="AG87" s="198">
        <v>0</v>
      </c>
      <c r="AH87" s="198">
        <v>0</v>
      </c>
      <c r="AI87" s="198">
        <v>20.92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138.80000000000001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0.33</v>
      </c>
      <c r="L88" s="198">
        <v>20.47</v>
      </c>
      <c r="M88" s="198">
        <v>1</v>
      </c>
      <c r="N88" s="198">
        <v>1.29</v>
      </c>
      <c r="O88" s="198">
        <v>0</v>
      </c>
      <c r="P88" s="198">
        <v>1.37</v>
      </c>
      <c r="Q88" s="198">
        <v>0.22</v>
      </c>
      <c r="R88" s="198">
        <v>0.46</v>
      </c>
      <c r="S88" s="198">
        <v>0.28999999999999998</v>
      </c>
      <c r="T88" s="198">
        <v>0</v>
      </c>
      <c r="U88" s="198">
        <v>3.79</v>
      </c>
      <c r="V88" s="198">
        <v>0.13</v>
      </c>
      <c r="W88" s="198">
        <v>0.36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8.07</v>
      </c>
      <c r="AD88" s="198">
        <v>-7.2</v>
      </c>
      <c r="AE88" s="198">
        <v>0</v>
      </c>
      <c r="AF88" s="198">
        <v>0</v>
      </c>
      <c r="AG88" s="198">
        <v>0</v>
      </c>
      <c r="AH88" s="198">
        <v>0</v>
      </c>
      <c r="AI88" s="198">
        <v>10.75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138.80000000000001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0.33</v>
      </c>
      <c r="L89" s="198">
        <v>20.47</v>
      </c>
      <c r="M89" s="198">
        <v>1</v>
      </c>
      <c r="N89" s="198">
        <v>1.29</v>
      </c>
      <c r="O89" s="198">
        <v>0</v>
      </c>
      <c r="P89" s="198">
        <v>1.37</v>
      </c>
      <c r="Q89" s="198">
        <v>0.22</v>
      </c>
      <c r="R89" s="198">
        <v>0.46</v>
      </c>
      <c r="S89" s="198">
        <v>0.28999999999999998</v>
      </c>
      <c r="T89" s="198">
        <v>0</v>
      </c>
      <c r="U89" s="198">
        <v>3.79</v>
      </c>
      <c r="V89" s="198">
        <v>0.13</v>
      </c>
      <c r="W89" s="198">
        <v>0.36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8.07</v>
      </c>
      <c r="AD89" s="198">
        <v>-7.2</v>
      </c>
      <c r="AE89" s="198">
        <v>0</v>
      </c>
      <c r="AF89" s="198">
        <v>0</v>
      </c>
      <c r="AG89" s="198">
        <v>0</v>
      </c>
      <c r="AH89" s="198">
        <v>0</v>
      </c>
      <c r="AI89" s="198">
        <v>10.75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146.15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0.33</v>
      </c>
      <c r="L90" s="198">
        <v>20.47</v>
      </c>
      <c r="M90" s="198">
        <v>1</v>
      </c>
      <c r="N90" s="198">
        <v>1.29</v>
      </c>
      <c r="O90" s="198">
        <v>0</v>
      </c>
      <c r="P90" s="198">
        <v>1.37</v>
      </c>
      <c r="Q90" s="198">
        <v>0.22</v>
      </c>
      <c r="R90" s="198">
        <v>0.46</v>
      </c>
      <c r="S90" s="198">
        <v>0.28999999999999998</v>
      </c>
      <c r="T90" s="198">
        <v>0</v>
      </c>
      <c r="U90" s="198">
        <v>3.79</v>
      </c>
      <c r="V90" s="198">
        <v>0.13</v>
      </c>
      <c r="W90" s="198">
        <v>0.36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8.07</v>
      </c>
      <c r="AD90" s="198">
        <v>-7.2</v>
      </c>
      <c r="AE90" s="198">
        <v>0</v>
      </c>
      <c r="AF90" s="198">
        <v>0</v>
      </c>
      <c r="AG90" s="198">
        <v>0</v>
      </c>
      <c r="AH90" s="198">
        <v>0</v>
      </c>
      <c r="AI90" s="198">
        <v>10.75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150.63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0.33</v>
      </c>
      <c r="L91" s="198">
        <v>20.47</v>
      </c>
      <c r="M91" s="198">
        <v>1</v>
      </c>
      <c r="N91" s="198">
        <v>1.29</v>
      </c>
      <c r="O91" s="198">
        <v>0</v>
      </c>
      <c r="P91" s="198">
        <v>1.37</v>
      </c>
      <c r="Q91" s="198">
        <v>0.22</v>
      </c>
      <c r="R91" s="198">
        <v>0.46</v>
      </c>
      <c r="S91" s="198">
        <v>0.28999999999999998</v>
      </c>
      <c r="T91" s="198">
        <v>0</v>
      </c>
      <c r="U91" s="198">
        <v>3.79</v>
      </c>
      <c r="V91" s="198">
        <v>0.13</v>
      </c>
      <c r="W91" s="198">
        <v>0.36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3.54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10.75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141.13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0.33</v>
      </c>
      <c r="L92" s="198">
        <v>20.47</v>
      </c>
      <c r="M92" s="198">
        <v>1</v>
      </c>
      <c r="N92" s="198">
        <v>1.29</v>
      </c>
      <c r="O92" s="198">
        <v>0</v>
      </c>
      <c r="P92" s="198">
        <v>1.37</v>
      </c>
      <c r="Q92" s="198">
        <v>0.22</v>
      </c>
      <c r="R92" s="198">
        <v>0.46</v>
      </c>
      <c r="S92" s="198">
        <v>0.28999999999999998</v>
      </c>
      <c r="T92" s="198">
        <v>0</v>
      </c>
      <c r="U92" s="198">
        <v>3.79</v>
      </c>
      <c r="V92" s="198">
        <v>0.13</v>
      </c>
      <c r="W92" s="198">
        <v>0.36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3.54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10.75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111.05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0.33</v>
      </c>
      <c r="L93" s="198">
        <v>20.47</v>
      </c>
      <c r="M93" s="198">
        <v>1</v>
      </c>
      <c r="N93" s="198">
        <v>1.29</v>
      </c>
      <c r="O93" s="198">
        <v>0</v>
      </c>
      <c r="P93" s="198">
        <v>1.37</v>
      </c>
      <c r="Q93" s="198">
        <v>0.22</v>
      </c>
      <c r="R93" s="198">
        <v>0.46</v>
      </c>
      <c r="S93" s="198">
        <v>0.28999999999999998</v>
      </c>
      <c r="T93" s="198">
        <v>0</v>
      </c>
      <c r="U93" s="198">
        <v>3.79</v>
      </c>
      <c r="V93" s="198">
        <v>0.13</v>
      </c>
      <c r="W93" s="198">
        <v>0.36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3.54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10.75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114.49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0.33</v>
      </c>
      <c r="L94" s="198">
        <v>20.47</v>
      </c>
      <c r="M94" s="198">
        <v>1</v>
      </c>
      <c r="N94" s="198">
        <v>1.29</v>
      </c>
      <c r="O94" s="198">
        <v>0</v>
      </c>
      <c r="P94" s="198">
        <v>1.37</v>
      </c>
      <c r="Q94" s="198">
        <v>0.22</v>
      </c>
      <c r="R94" s="198">
        <v>0.46</v>
      </c>
      <c r="S94" s="198">
        <v>0.28999999999999998</v>
      </c>
      <c r="T94" s="198">
        <v>0</v>
      </c>
      <c r="U94" s="198">
        <v>3.79</v>
      </c>
      <c r="V94" s="198">
        <v>0.13</v>
      </c>
      <c r="W94" s="198">
        <v>0.36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3.54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13.86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120.48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0.64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0.33</v>
      </c>
      <c r="L95" s="198">
        <v>20.47</v>
      </c>
      <c r="M95" s="198">
        <v>1</v>
      </c>
      <c r="N95" s="198">
        <v>1.29</v>
      </c>
      <c r="O95" s="198">
        <v>0</v>
      </c>
      <c r="P95" s="198">
        <v>1.37</v>
      </c>
      <c r="Q95" s="198">
        <v>0.22</v>
      </c>
      <c r="R95" s="198">
        <v>0.46</v>
      </c>
      <c r="S95" s="198">
        <v>0.28999999999999998</v>
      </c>
      <c r="T95" s="198">
        <v>0</v>
      </c>
      <c r="U95" s="198">
        <v>3.79</v>
      </c>
      <c r="V95" s="198">
        <v>0.13</v>
      </c>
      <c r="W95" s="198">
        <v>0.36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3.54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13.86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114.49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0.64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0.33</v>
      </c>
      <c r="L96" s="198">
        <v>20.47</v>
      </c>
      <c r="M96" s="198">
        <v>1</v>
      </c>
      <c r="N96" s="198">
        <v>1.29</v>
      </c>
      <c r="O96" s="198">
        <v>0</v>
      </c>
      <c r="P96" s="198">
        <v>1.37</v>
      </c>
      <c r="Q96" s="198">
        <v>0.22</v>
      </c>
      <c r="R96" s="198">
        <v>0.46</v>
      </c>
      <c r="S96" s="198">
        <v>0.28999999999999998</v>
      </c>
      <c r="T96" s="198">
        <v>0</v>
      </c>
      <c r="U96" s="198">
        <v>3.79</v>
      </c>
      <c r="V96" s="198">
        <v>0.13</v>
      </c>
      <c r="W96" s="198">
        <v>0.36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3.54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10.75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114.49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0.64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0.33</v>
      </c>
      <c r="L97" s="198">
        <v>20.47</v>
      </c>
      <c r="M97" s="198">
        <v>1</v>
      </c>
      <c r="N97" s="198">
        <v>1.29</v>
      </c>
      <c r="O97" s="198">
        <v>0</v>
      </c>
      <c r="P97" s="198">
        <v>1.37</v>
      </c>
      <c r="Q97" s="198">
        <v>0.22</v>
      </c>
      <c r="R97" s="198">
        <v>0.46</v>
      </c>
      <c r="S97" s="198">
        <v>0.28999999999999998</v>
      </c>
      <c r="T97" s="198">
        <v>0</v>
      </c>
      <c r="U97" s="198">
        <v>3.79</v>
      </c>
      <c r="V97" s="198">
        <v>0.13</v>
      </c>
      <c r="W97" s="198">
        <v>0.36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-1.32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13.86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119.34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0.64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0.33</v>
      </c>
      <c r="L98" s="198">
        <v>20.47</v>
      </c>
      <c r="M98" s="198">
        <v>1</v>
      </c>
      <c r="N98" s="198">
        <v>1.29</v>
      </c>
      <c r="O98" s="198">
        <v>0</v>
      </c>
      <c r="P98" s="198">
        <v>1.37</v>
      </c>
      <c r="Q98" s="198">
        <v>0.22</v>
      </c>
      <c r="R98" s="198">
        <v>0.46</v>
      </c>
      <c r="S98" s="198">
        <v>0.28999999999999998</v>
      </c>
      <c r="T98" s="198">
        <v>0</v>
      </c>
      <c r="U98" s="198">
        <v>3.79</v>
      </c>
      <c r="V98" s="198">
        <v>0.13</v>
      </c>
      <c r="W98" s="198">
        <v>0.36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-1.32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10.75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117.62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1.7729999999999996E-2</v>
      </c>
      <c r="D99">
        <f t="shared" si="0"/>
        <v>6.4000000000000005E-4</v>
      </c>
      <c r="E99">
        <f t="shared" si="0"/>
        <v>0</v>
      </c>
      <c r="F99">
        <f t="shared" si="0"/>
        <v>2.009E-2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7.9199999999999809E-3</v>
      </c>
      <c r="L99">
        <f t="shared" si="0"/>
        <v>0.49128000000000055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5.0299999999999989E-3</v>
      </c>
      <c r="R99">
        <f t="shared" si="0"/>
        <v>1.0040000000000007E-2</v>
      </c>
      <c r="S99">
        <f t="shared" si="0"/>
        <v>1.3647499999999991E-2</v>
      </c>
      <c r="T99">
        <f t="shared" si="0"/>
        <v>0</v>
      </c>
      <c r="U99">
        <f t="shared" si="0"/>
        <v>0.10672250000000018</v>
      </c>
      <c r="V99">
        <f t="shared" si="0"/>
        <v>3.1200000000000056E-3</v>
      </c>
      <c r="W99">
        <f t="shared" si="0"/>
        <v>1.1529999999999997E-2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0.33117249999999976</v>
      </c>
      <c r="AD99">
        <f t="shared" si="0"/>
        <v>-2.1600000000000005E-2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0.51591500000000012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3.8611424999999984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-5.6550000000000002</v>
      </c>
      <c r="G12" s="124">
        <v>-5.6550000000000002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-3.5030000000000001</v>
      </c>
      <c r="N12" s="124">
        <v>-3.5030000000000001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5.6550000000000002</v>
      </c>
      <c r="AF12" s="124">
        <v>3.5030000000000001</v>
      </c>
      <c r="AG12" s="124">
        <v>0</v>
      </c>
      <c r="AH12" s="124">
        <v>0</v>
      </c>
      <c r="AI12" s="124">
        <v>9.1579999999999995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5.6550000000000002</v>
      </c>
      <c r="BQ12" s="125">
        <f t="shared" si="3"/>
        <v>3.5030000000000001</v>
      </c>
      <c r="BR12" s="125">
        <f t="shared" si="3"/>
        <v>0</v>
      </c>
      <c r="BS12" s="125">
        <f t="shared" si="3"/>
        <v>0</v>
      </c>
      <c r="BT12" s="125">
        <f t="shared" si="20"/>
        <v>-9.1580000000000013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56.550000000000004</v>
      </c>
      <c r="DA12" s="122">
        <f t="shared" si="8"/>
        <v>35.03</v>
      </c>
      <c r="DB12" s="122">
        <f t="shared" si="8"/>
        <v>0</v>
      </c>
      <c r="DC12" s="122">
        <f t="shared" si="8"/>
        <v>0</v>
      </c>
      <c r="DD12" s="122">
        <f t="shared" si="30"/>
        <v>91.580000000000013</v>
      </c>
      <c r="DF12" s="123">
        <f t="shared" si="31"/>
        <v>5.6550000000000002</v>
      </c>
      <c r="DG12" s="123">
        <f t="shared" si="32"/>
        <v>3.5030000000000001</v>
      </c>
      <c r="DH12" s="123">
        <f t="shared" si="33"/>
        <v>0</v>
      </c>
      <c r="DI12" s="123">
        <f t="shared" si="34"/>
        <v>0</v>
      </c>
      <c r="DJ12" s="123">
        <f t="shared" si="35"/>
        <v>-9.1580000000000013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-17.434999999999999</v>
      </c>
      <c r="G13" s="124">
        <v>-17.434999999999999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-10.802</v>
      </c>
      <c r="N13" s="124">
        <v>-10.802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17.434999999999999</v>
      </c>
      <c r="AF13" s="124">
        <v>10.802</v>
      </c>
      <c r="AG13" s="124">
        <v>0</v>
      </c>
      <c r="AH13" s="124">
        <v>0</v>
      </c>
      <c r="AI13" s="124">
        <v>28.236999999999998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17.434999999999999</v>
      </c>
      <c r="BQ13" s="125">
        <f t="shared" si="3"/>
        <v>10.802</v>
      </c>
      <c r="BR13" s="125">
        <f t="shared" si="3"/>
        <v>0</v>
      </c>
      <c r="BS13" s="125">
        <f t="shared" si="3"/>
        <v>0</v>
      </c>
      <c r="BT13" s="125">
        <f t="shared" si="20"/>
        <v>-28.236999999999998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174.35</v>
      </c>
      <c r="DA13" s="122">
        <f t="shared" si="8"/>
        <v>108.02</v>
      </c>
      <c r="DB13" s="122">
        <f t="shared" si="8"/>
        <v>0</v>
      </c>
      <c r="DC13" s="122">
        <f t="shared" si="8"/>
        <v>0</v>
      </c>
      <c r="DD13" s="122">
        <f t="shared" si="30"/>
        <v>282.37</v>
      </c>
      <c r="DF13" s="123">
        <f t="shared" si="31"/>
        <v>17.434999999999999</v>
      </c>
      <c r="DG13" s="123">
        <f t="shared" si="32"/>
        <v>10.802</v>
      </c>
      <c r="DH13" s="123">
        <f t="shared" si="33"/>
        <v>0</v>
      </c>
      <c r="DI13" s="123">
        <f t="shared" si="34"/>
        <v>0</v>
      </c>
      <c r="DJ13" s="123">
        <f t="shared" si="35"/>
        <v>-28.236999999999998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-28.942</v>
      </c>
      <c r="G14" s="124">
        <v>-28.942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-17.931999999999999</v>
      </c>
      <c r="N14" s="124">
        <v>-17.931999999999999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28.942</v>
      </c>
      <c r="AF14" s="124">
        <v>17.931999999999999</v>
      </c>
      <c r="AG14" s="124">
        <v>0</v>
      </c>
      <c r="AH14" s="124">
        <v>0</v>
      </c>
      <c r="AI14" s="124">
        <v>46.874000000000002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28.942</v>
      </c>
      <c r="BQ14" s="125">
        <f t="shared" si="3"/>
        <v>17.931999999999999</v>
      </c>
      <c r="BR14" s="125">
        <f t="shared" si="3"/>
        <v>0</v>
      </c>
      <c r="BS14" s="125">
        <f t="shared" si="3"/>
        <v>0</v>
      </c>
      <c r="BT14" s="125">
        <f t="shared" si="20"/>
        <v>-46.873999999999995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289.42</v>
      </c>
      <c r="DA14" s="122">
        <f t="shared" si="8"/>
        <v>179.32</v>
      </c>
      <c r="DB14" s="122">
        <f t="shared" si="8"/>
        <v>0</v>
      </c>
      <c r="DC14" s="122">
        <f t="shared" si="8"/>
        <v>0</v>
      </c>
      <c r="DD14" s="122">
        <f t="shared" si="30"/>
        <v>468.74</v>
      </c>
      <c r="DF14" s="123">
        <f t="shared" si="31"/>
        <v>28.942</v>
      </c>
      <c r="DG14" s="123">
        <f t="shared" si="32"/>
        <v>17.931999999999999</v>
      </c>
      <c r="DH14" s="123">
        <f t="shared" si="33"/>
        <v>0</v>
      </c>
      <c r="DI14" s="123">
        <f t="shared" si="34"/>
        <v>0</v>
      </c>
      <c r="DJ14" s="123">
        <f t="shared" si="35"/>
        <v>-46.873999999999995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-44.106999999999999</v>
      </c>
      <c r="G15" s="124">
        <v>-44.106999999999999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-27.329000000000001</v>
      </c>
      <c r="N15" s="124">
        <v>-27.329000000000001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44.106999999999999</v>
      </c>
      <c r="AF15" s="124">
        <v>27.329000000000001</v>
      </c>
      <c r="AG15" s="124">
        <v>0</v>
      </c>
      <c r="AH15" s="124">
        <v>0</v>
      </c>
      <c r="AI15" s="124">
        <v>71.436000000000007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44.106999999999999</v>
      </c>
      <c r="BQ15" s="125">
        <f t="shared" si="3"/>
        <v>27.329000000000001</v>
      </c>
      <c r="BR15" s="125">
        <f t="shared" si="3"/>
        <v>0</v>
      </c>
      <c r="BS15" s="125">
        <f t="shared" si="3"/>
        <v>0</v>
      </c>
      <c r="BT15" s="125">
        <f t="shared" si="20"/>
        <v>-71.436000000000007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441.07</v>
      </c>
      <c r="DA15" s="122">
        <f t="shared" si="8"/>
        <v>273.29000000000002</v>
      </c>
      <c r="DB15" s="122">
        <f t="shared" si="8"/>
        <v>0</v>
      </c>
      <c r="DC15" s="122">
        <f t="shared" si="8"/>
        <v>0</v>
      </c>
      <c r="DD15" s="122">
        <f t="shared" si="30"/>
        <v>714.36</v>
      </c>
      <c r="DF15" s="123">
        <f t="shared" si="31"/>
        <v>44.106999999999999</v>
      </c>
      <c r="DG15" s="123">
        <f t="shared" si="32"/>
        <v>27.329000000000001</v>
      </c>
      <c r="DH15" s="123">
        <f t="shared" si="33"/>
        <v>0</v>
      </c>
      <c r="DI15" s="123">
        <f t="shared" si="34"/>
        <v>0</v>
      </c>
      <c r="DJ15" s="123">
        <f t="shared" si="35"/>
        <v>-71.436000000000007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-75.417000000000002</v>
      </c>
      <c r="G16" s="124">
        <v>-75.417000000000002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-15</v>
      </c>
      <c r="N16" s="124">
        <v>-15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75.417000000000002</v>
      </c>
      <c r="AF16" s="124">
        <v>15</v>
      </c>
      <c r="AG16" s="124">
        <v>0</v>
      </c>
      <c r="AH16" s="124">
        <v>0</v>
      </c>
      <c r="AI16" s="124">
        <v>90.417000000000002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75.417000000000002</v>
      </c>
      <c r="BQ16" s="125">
        <f t="shared" si="3"/>
        <v>15</v>
      </c>
      <c r="BR16" s="125">
        <f t="shared" si="3"/>
        <v>0</v>
      </c>
      <c r="BS16" s="125">
        <f t="shared" si="3"/>
        <v>0</v>
      </c>
      <c r="BT16" s="125">
        <f t="shared" si="20"/>
        <v>-90.417000000000002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754.17000000000007</v>
      </c>
      <c r="DA16" s="122">
        <f t="shared" si="8"/>
        <v>150</v>
      </c>
      <c r="DB16" s="122">
        <f t="shared" si="8"/>
        <v>0</v>
      </c>
      <c r="DC16" s="122">
        <f t="shared" si="8"/>
        <v>0</v>
      </c>
      <c r="DD16" s="122">
        <f t="shared" si="30"/>
        <v>904.17000000000007</v>
      </c>
      <c r="DF16" s="123">
        <f t="shared" si="31"/>
        <v>75.417000000000002</v>
      </c>
      <c r="DG16" s="123">
        <f t="shared" si="32"/>
        <v>15</v>
      </c>
      <c r="DH16" s="123">
        <f t="shared" si="33"/>
        <v>0</v>
      </c>
      <c r="DI16" s="123">
        <f t="shared" si="34"/>
        <v>0</v>
      </c>
      <c r="DJ16" s="123">
        <f t="shared" si="35"/>
        <v>-90.417000000000002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-107.45099999999999</v>
      </c>
      <c r="G17" s="124">
        <v>-107.45099999999999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107.45099999999999</v>
      </c>
      <c r="AF17" s="124">
        <v>0</v>
      </c>
      <c r="AG17" s="124">
        <v>0</v>
      </c>
      <c r="AH17" s="124">
        <v>0</v>
      </c>
      <c r="AI17" s="124">
        <v>107.45099999999999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107.45099999999999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-107.45099999999999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1074.51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1074.51</v>
      </c>
      <c r="DF17" s="123">
        <f t="shared" si="31"/>
        <v>107.45099999999999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-107.45099999999999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-124.937</v>
      </c>
      <c r="G18" s="124">
        <v>-124.937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124.937</v>
      </c>
      <c r="AF18" s="124">
        <v>0</v>
      </c>
      <c r="AG18" s="124">
        <v>0</v>
      </c>
      <c r="AH18" s="124">
        <v>0</v>
      </c>
      <c r="AI18" s="124">
        <v>124.937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124.937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-124.937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1249.3699999999999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1249.3699999999999</v>
      </c>
      <c r="DF18" s="123">
        <f t="shared" si="31"/>
        <v>124.937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-124.937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-137</v>
      </c>
      <c r="G19" s="124">
        <v>-137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137</v>
      </c>
      <c r="AF19" s="124">
        <v>0</v>
      </c>
      <c r="AG19" s="124">
        <v>0</v>
      </c>
      <c r="AH19" s="124">
        <v>0</v>
      </c>
      <c r="AI19" s="124">
        <v>137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137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-137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1370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1370</v>
      </c>
      <c r="DF19" s="123">
        <f t="shared" si="31"/>
        <v>137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-137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-113</v>
      </c>
      <c r="G20" s="124">
        <v>-113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113</v>
      </c>
      <c r="AF20" s="124">
        <v>0</v>
      </c>
      <c r="AG20" s="124">
        <v>0</v>
      </c>
      <c r="AH20" s="124">
        <v>0</v>
      </c>
      <c r="AI20" s="124">
        <v>113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113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-113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1130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1130</v>
      </c>
      <c r="DF20" s="123">
        <f t="shared" si="31"/>
        <v>113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-113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-20</v>
      </c>
      <c r="D21" s="124">
        <v>0</v>
      </c>
      <c r="E21" s="124">
        <v>0</v>
      </c>
      <c r="F21" s="124">
        <v>-45</v>
      </c>
      <c r="G21" s="124">
        <v>-65</v>
      </c>
      <c r="H21" s="118"/>
      <c r="I21" s="33">
        <v>19</v>
      </c>
      <c r="J21" s="124">
        <v>20</v>
      </c>
      <c r="K21" s="124">
        <v>0</v>
      </c>
      <c r="L21" s="124">
        <v>0</v>
      </c>
      <c r="M21" s="124">
        <v>0</v>
      </c>
      <c r="N21" s="124">
        <v>20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45</v>
      </c>
      <c r="AF21" s="124">
        <v>0</v>
      </c>
      <c r="AG21" s="124">
        <v>0</v>
      </c>
      <c r="AH21" s="124">
        <v>0</v>
      </c>
      <c r="AI21" s="124">
        <v>45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450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450</v>
      </c>
      <c r="DF21" s="123">
        <f t="shared" si="31"/>
        <v>65</v>
      </c>
      <c r="DG21" s="123">
        <f t="shared" si="32"/>
        <v>-20</v>
      </c>
      <c r="DH21" s="123">
        <f t="shared" si="33"/>
        <v>0</v>
      </c>
      <c r="DI21" s="123">
        <f t="shared" si="34"/>
        <v>0</v>
      </c>
      <c r="DJ21" s="123">
        <f t="shared" si="35"/>
        <v>-45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-14.394</v>
      </c>
      <c r="D22" s="124">
        <v>0</v>
      </c>
      <c r="E22" s="124">
        <v>0</v>
      </c>
      <c r="F22" s="124">
        <v>-19.606000000000002</v>
      </c>
      <c r="G22" s="124">
        <v>-34</v>
      </c>
      <c r="H22" s="118"/>
      <c r="I22" s="33">
        <v>20</v>
      </c>
      <c r="J22" s="124">
        <v>14.394</v>
      </c>
      <c r="K22" s="124">
        <v>0</v>
      </c>
      <c r="L22" s="124">
        <v>0</v>
      </c>
      <c r="M22" s="124">
        <v>0</v>
      </c>
      <c r="N22" s="124">
        <v>14.394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19.606000000000002</v>
      </c>
      <c r="AF22" s="124">
        <v>0</v>
      </c>
      <c r="AG22" s="124">
        <v>0</v>
      </c>
      <c r="AH22" s="124">
        <v>0</v>
      </c>
      <c r="AI22" s="124">
        <v>19.606000000000002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14.394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-14.394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19.606000000000002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-19.606000000000002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143.94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143.94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196.06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196.06</v>
      </c>
      <c r="DF22" s="123">
        <f t="shared" si="31"/>
        <v>34</v>
      </c>
      <c r="DG22" s="123">
        <f t="shared" si="32"/>
        <v>-14.394</v>
      </c>
      <c r="DH22" s="123">
        <f t="shared" si="33"/>
        <v>0</v>
      </c>
      <c r="DI22" s="123">
        <f t="shared" si="34"/>
        <v>0</v>
      </c>
      <c r="DJ22" s="123">
        <f t="shared" si="35"/>
        <v>-19.606000000000002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-50</v>
      </c>
      <c r="D23" s="124">
        <v>0</v>
      </c>
      <c r="E23" s="124">
        <v>0</v>
      </c>
      <c r="F23" s="124">
        <v>-78</v>
      </c>
      <c r="G23" s="124">
        <v>-128</v>
      </c>
      <c r="H23" s="118"/>
      <c r="I23" s="33">
        <v>21</v>
      </c>
      <c r="J23" s="124">
        <v>50</v>
      </c>
      <c r="K23" s="124">
        <v>0</v>
      </c>
      <c r="L23" s="124">
        <v>0</v>
      </c>
      <c r="M23" s="124">
        <v>0</v>
      </c>
      <c r="N23" s="124">
        <v>50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78</v>
      </c>
      <c r="AF23" s="124">
        <v>0</v>
      </c>
      <c r="AG23" s="124">
        <v>0</v>
      </c>
      <c r="AH23" s="124">
        <v>0</v>
      </c>
      <c r="AI23" s="124">
        <v>78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78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-78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500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500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780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780</v>
      </c>
      <c r="DF23" s="123">
        <f t="shared" si="31"/>
        <v>128</v>
      </c>
      <c r="DG23" s="123">
        <f t="shared" si="32"/>
        <v>-50</v>
      </c>
      <c r="DH23" s="123">
        <f t="shared" si="33"/>
        <v>0</v>
      </c>
      <c r="DI23" s="123">
        <f t="shared" si="34"/>
        <v>0</v>
      </c>
      <c r="DJ23" s="123">
        <f t="shared" si="35"/>
        <v>-78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-45.722999999999999</v>
      </c>
      <c r="D24" s="124">
        <v>0</v>
      </c>
      <c r="E24" s="124">
        <v>0</v>
      </c>
      <c r="F24" s="124">
        <v>-62.277000000000001</v>
      </c>
      <c r="G24" s="124">
        <v>-108</v>
      </c>
      <c r="H24" s="118"/>
      <c r="I24" s="33">
        <v>22</v>
      </c>
      <c r="J24" s="124">
        <v>45.722999999999999</v>
      </c>
      <c r="K24" s="124">
        <v>0</v>
      </c>
      <c r="L24" s="124">
        <v>0</v>
      </c>
      <c r="M24" s="124">
        <v>0</v>
      </c>
      <c r="N24" s="124">
        <v>45.722999999999999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62.277000000000001</v>
      </c>
      <c r="AF24" s="124">
        <v>0</v>
      </c>
      <c r="AG24" s="124">
        <v>0</v>
      </c>
      <c r="AH24" s="124">
        <v>0</v>
      </c>
      <c r="AI24" s="124">
        <v>62.277000000000001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45.722999999999999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-45.722999999999999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62.277000000000001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-62.277000000000001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457.23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457.23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622.77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622.77</v>
      </c>
      <c r="DF24" s="123">
        <f t="shared" si="31"/>
        <v>108</v>
      </c>
      <c r="DG24" s="123">
        <f t="shared" si="32"/>
        <v>-45.722999999999999</v>
      </c>
      <c r="DH24" s="123">
        <f t="shared" si="33"/>
        <v>0</v>
      </c>
      <c r="DI24" s="123">
        <f t="shared" si="34"/>
        <v>0</v>
      </c>
      <c r="DJ24" s="123">
        <f t="shared" si="35"/>
        <v>-62.277000000000001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-32.176000000000002</v>
      </c>
      <c r="D25" s="124">
        <v>0</v>
      </c>
      <c r="E25" s="124">
        <v>0</v>
      </c>
      <c r="F25" s="124">
        <v>-43.823999999999998</v>
      </c>
      <c r="G25" s="124">
        <v>-76</v>
      </c>
      <c r="H25" s="118"/>
      <c r="I25" s="33">
        <v>23</v>
      </c>
      <c r="J25" s="124">
        <v>32.176000000000002</v>
      </c>
      <c r="K25" s="124">
        <v>0</v>
      </c>
      <c r="L25" s="124">
        <v>0</v>
      </c>
      <c r="M25" s="124">
        <v>0</v>
      </c>
      <c r="N25" s="124">
        <v>32.176000000000002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43.823999999999998</v>
      </c>
      <c r="AF25" s="124">
        <v>0</v>
      </c>
      <c r="AG25" s="124">
        <v>0</v>
      </c>
      <c r="AH25" s="124">
        <v>0</v>
      </c>
      <c r="AI25" s="124">
        <v>43.823999999999998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32.176000000000002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-32.176000000000002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43.823999999999998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-43.823999999999998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321.76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321.76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438.24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438.24</v>
      </c>
      <c r="DF25" s="123">
        <f t="shared" si="31"/>
        <v>76</v>
      </c>
      <c r="DG25" s="123">
        <f t="shared" si="32"/>
        <v>-32.176000000000002</v>
      </c>
      <c r="DH25" s="123">
        <f t="shared" si="33"/>
        <v>0</v>
      </c>
      <c r="DI25" s="123">
        <f t="shared" si="34"/>
        <v>0</v>
      </c>
      <c r="DJ25" s="123">
        <f t="shared" si="35"/>
        <v>-43.823999999999998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-19.898</v>
      </c>
      <c r="D26" s="124">
        <v>0</v>
      </c>
      <c r="E26" s="124">
        <v>0</v>
      </c>
      <c r="F26" s="124">
        <v>-27.102</v>
      </c>
      <c r="G26" s="124">
        <v>-47</v>
      </c>
      <c r="H26" s="118"/>
      <c r="I26" s="33">
        <v>24</v>
      </c>
      <c r="J26" s="124">
        <v>19.898</v>
      </c>
      <c r="K26" s="124">
        <v>0</v>
      </c>
      <c r="L26" s="124">
        <v>0</v>
      </c>
      <c r="M26" s="124">
        <v>0</v>
      </c>
      <c r="N26" s="124">
        <v>19.898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27.102</v>
      </c>
      <c r="AF26" s="124">
        <v>0</v>
      </c>
      <c r="AG26" s="124">
        <v>0</v>
      </c>
      <c r="AH26" s="124">
        <v>0</v>
      </c>
      <c r="AI26" s="124">
        <v>27.102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19.898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-19.898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27.102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-27.102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198.98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198.98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271.02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271.02</v>
      </c>
      <c r="DF26" s="123">
        <f t="shared" si="31"/>
        <v>47</v>
      </c>
      <c r="DG26" s="123">
        <f t="shared" si="32"/>
        <v>-19.898</v>
      </c>
      <c r="DH26" s="123">
        <f t="shared" si="33"/>
        <v>0</v>
      </c>
      <c r="DI26" s="123">
        <f t="shared" si="34"/>
        <v>0</v>
      </c>
      <c r="DJ26" s="123">
        <f t="shared" si="35"/>
        <v>-27.102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-13.548</v>
      </c>
      <c r="D27" s="124">
        <v>0</v>
      </c>
      <c r="E27" s="124">
        <v>0</v>
      </c>
      <c r="F27" s="124">
        <v>-18.452000000000002</v>
      </c>
      <c r="G27" s="124">
        <v>-32</v>
      </c>
      <c r="H27" s="118"/>
      <c r="I27" s="33">
        <v>25</v>
      </c>
      <c r="J27" s="124">
        <v>13.548</v>
      </c>
      <c r="K27" s="124">
        <v>0</v>
      </c>
      <c r="L27" s="124">
        <v>0</v>
      </c>
      <c r="M27" s="124">
        <v>0</v>
      </c>
      <c r="N27" s="124">
        <v>13.548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18.452000000000002</v>
      </c>
      <c r="AF27" s="124">
        <v>0</v>
      </c>
      <c r="AG27" s="124">
        <v>0</v>
      </c>
      <c r="AH27" s="124">
        <v>0</v>
      </c>
      <c r="AI27" s="124">
        <v>18.452000000000002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13.548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-13.548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18.452000000000002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-18.452000000000002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135.47999999999999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135.47999999999999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184.52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184.52</v>
      </c>
      <c r="DF27" s="123">
        <f t="shared" si="31"/>
        <v>32</v>
      </c>
      <c r="DG27" s="123">
        <f t="shared" si="32"/>
        <v>-13.548</v>
      </c>
      <c r="DH27" s="123">
        <f t="shared" si="33"/>
        <v>0</v>
      </c>
      <c r="DI27" s="123">
        <f t="shared" si="34"/>
        <v>0</v>
      </c>
      <c r="DJ27" s="123">
        <f t="shared" si="35"/>
        <v>-18.452000000000002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-3.81</v>
      </c>
      <c r="D28" s="124">
        <v>0</v>
      </c>
      <c r="E28" s="124">
        <v>0</v>
      </c>
      <c r="F28" s="124">
        <v>-5.19</v>
      </c>
      <c r="G28" s="124">
        <v>-9</v>
      </c>
      <c r="H28" s="118"/>
      <c r="I28" s="33">
        <v>26</v>
      </c>
      <c r="J28" s="124">
        <v>3.81</v>
      </c>
      <c r="K28" s="124">
        <v>0</v>
      </c>
      <c r="L28" s="124">
        <v>0</v>
      </c>
      <c r="M28" s="124">
        <v>0</v>
      </c>
      <c r="N28" s="124">
        <v>3.81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5.19</v>
      </c>
      <c r="AF28" s="124">
        <v>0</v>
      </c>
      <c r="AG28" s="124">
        <v>0</v>
      </c>
      <c r="AH28" s="124">
        <v>0</v>
      </c>
      <c r="AI28" s="124">
        <v>5.19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3.81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-3.81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5.19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-5.19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38.1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38.1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51.900000000000006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51.900000000000006</v>
      </c>
      <c r="DF28" s="123">
        <f t="shared" si="31"/>
        <v>9</v>
      </c>
      <c r="DG28" s="123">
        <f t="shared" si="32"/>
        <v>-3.81</v>
      </c>
      <c r="DH28" s="123">
        <f t="shared" si="33"/>
        <v>0</v>
      </c>
      <c r="DI28" s="123">
        <f t="shared" si="34"/>
        <v>0</v>
      </c>
      <c r="DJ28" s="123">
        <f t="shared" si="35"/>
        <v>-5.19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-11.007</v>
      </c>
      <c r="D46" s="124">
        <v>0</v>
      </c>
      <c r="E46" s="124">
        <v>0</v>
      </c>
      <c r="F46" s="124">
        <v>-14.993</v>
      </c>
      <c r="G46" s="124">
        <v>-26</v>
      </c>
      <c r="H46" s="118"/>
      <c r="I46" s="33">
        <v>44</v>
      </c>
      <c r="J46" s="124">
        <v>11.007</v>
      </c>
      <c r="K46" s="124">
        <v>0</v>
      </c>
      <c r="L46" s="124">
        <v>0</v>
      </c>
      <c r="M46" s="124">
        <v>0</v>
      </c>
      <c r="N46" s="124">
        <v>11.007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14.993</v>
      </c>
      <c r="AF46" s="124">
        <v>0</v>
      </c>
      <c r="AG46" s="124">
        <v>0</v>
      </c>
      <c r="AH46" s="124">
        <v>0</v>
      </c>
      <c r="AI46" s="124">
        <v>14.993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11.007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-11.007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14.993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-14.993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110.07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110.07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149.93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149.93</v>
      </c>
      <c r="DF46" s="123">
        <f t="shared" si="31"/>
        <v>26</v>
      </c>
      <c r="DG46" s="123">
        <f t="shared" si="32"/>
        <v>-11.007</v>
      </c>
      <c r="DH46" s="123">
        <f t="shared" si="33"/>
        <v>0</v>
      </c>
      <c r="DI46" s="123">
        <f t="shared" si="34"/>
        <v>0</v>
      </c>
      <c r="DJ46" s="123">
        <f t="shared" si="35"/>
        <v>-14.993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-17.780999999999999</v>
      </c>
      <c r="D47" s="124">
        <v>0</v>
      </c>
      <c r="E47" s="124">
        <v>0</v>
      </c>
      <c r="F47" s="124">
        <v>-24.219000000000001</v>
      </c>
      <c r="G47" s="124">
        <v>-42</v>
      </c>
      <c r="H47" s="118"/>
      <c r="I47" s="33">
        <v>45</v>
      </c>
      <c r="J47" s="124">
        <v>17.780999999999999</v>
      </c>
      <c r="K47" s="124">
        <v>0</v>
      </c>
      <c r="L47" s="124">
        <v>0</v>
      </c>
      <c r="M47" s="124">
        <v>0</v>
      </c>
      <c r="N47" s="124">
        <v>17.780999999999999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24.219000000000001</v>
      </c>
      <c r="AF47" s="124">
        <v>0</v>
      </c>
      <c r="AG47" s="124">
        <v>0</v>
      </c>
      <c r="AH47" s="124">
        <v>0</v>
      </c>
      <c r="AI47" s="124">
        <v>24.219000000000001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17.780999999999999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-17.780999999999999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24.219000000000001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-24.219000000000001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177.81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177.81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242.19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242.19</v>
      </c>
      <c r="DF47" s="123">
        <f t="shared" si="31"/>
        <v>42</v>
      </c>
      <c r="DG47" s="123">
        <f t="shared" si="32"/>
        <v>-17.780999999999999</v>
      </c>
      <c r="DH47" s="123">
        <f t="shared" si="33"/>
        <v>0</v>
      </c>
      <c r="DI47" s="123">
        <f t="shared" si="34"/>
        <v>0</v>
      </c>
      <c r="DJ47" s="123">
        <f t="shared" si="35"/>
        <v>-24.219000000000001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-24.132000000000001</v>
      </c>
      <c r="D48" s="124">
        <v>0</v>
      </c>
      <c r="E48" s="124">
        <v>0</v>
      </c>
      <c r="F48" s="124">
        <v>-32.868000000000002</v>
      </c>
      <c r="G48" s="124">
        <v>-57</v>
      </c>
      <c r="H48" s="118"/>
      <c r="I48" s="33">
        <v>46</v>
      </c>
      <c r="J48" s="124">
        <v>24.132000000000001</v>
      </c>
      <c r="K48" s="124">
        <v>0</v>
      </c>
      <c r="L48" s="124">
        <v>0</v>
      </c>
      <c r="M48" s="124">
        <v>0</v>
      </c>
      <c r="N48" s="124">
        <v>24.132000000000001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32.868000000000002</v>
      </c>
      <c r="AF48" s="124">
        <v>0</v>
      </c>
      <c r="AG48" s="124">
        <v>0</v>
      </c>
      <c r="AH48" s="124">
        <v>0</v>
      </c>
      <c r="AI48" s="124">
        <v>32.868000000000002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24.132000000000001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-24.132000000000001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32.868000000000002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-32.868000000000002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241.32000000000002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241.32000000000002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328.68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328.68</v>
      </c>
      <c r="DF48" s="123">
        <f t="shared" si="31"/>
        <v>57</v>
      </c>
      <c r="DG48" s="123">
        <f t="shared" si="32"/>
        <v>-24.132000000000001</v>
      </c>
      <c r="DH48" s="123">
        <f t="shared" si="33"/>
        <v>0</v>
      </c>
      <c r="DI48" s="123">
        <f t="shared" si="34"/>
        <v>0</v>
      </c>
      <c r="DJ48" s="123">
        <f t="shared" si="35"/>
        <v>-32.868000000000002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-20.745000000000001</v>
      </c>
      <c r="D49" s="124">
        <v>0</v>
      </c>
      <c r="E49" s="124">
        <v>0</v>
      </c>
      <c r="F49" s="124">
        <v>-28.254999999999999</v>
      </c>
      <c r="G49" s="124">
        <v>-49</v>
      </c>
      <c r="H49" s="118"/>
      <c r="I49" s="33">
        <v>47</v>
      </c>
      <c r="J49" s="124">
        <v>20.745000000000001</v>
      </c>
      <c r="K49" s="124">
        <v>0</v>
      </c>
      <c r="L49" s="124">
        <v>0</v>
      </c>
      <c r="M49" s="124">
        <v>0</v>
      </c>
      <c r="N49" s="124">
        <v>20.745000000000001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28.254999999999999</v>
      </c>
      <c r="AF49" s="124">
        <v>0</v>
      </c>
      <c r="AG49" s="124">
        <v>0</v>
      </c>
      <c r="AH49" s="124">
        <v>0</v>
      </c>
      <c r="AI49" s="124">
        <v>28.254999999999999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20.745000000000001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-20.745000000000001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28.254999999999999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-28.254999999999999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207.45000000000002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207.45000000000002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282.55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282.55</v>
      </c>
      <c r="DF49" s="123">
        <f t="shared" si="31"/>
        <v>49</v>
      </c>
      <c r="DG49" s="123">
        <f t="shared" si="32"/>
        <v>-20.745000000000001</v>
      </c>
      <c r="DH49" s="123">
        <f t="shared" si="33"/>
        <v>0</v>
      </c>
      <c r="DI49" s="123">
        <f t="shared" si="34"/>
        <v>0</v>
      </c>
      <c r="DJ49" s="123">
        <f t="shared" si="35"/>
        <v>-28.254999999999999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-31.329000000000001</v>
      </c>
      <c r="D50" s="124">
        <v>0</v>
      </c>
      <c r="E50" s="124">
        <v>0</v>
      </c>
      <c r="F50" s="124">
        <v>-42.670999999999999</v>
      </c>
      <c r="G50" s="124">
        <v>-74</v>
      </c>
      <c r="H50" s="118"/>
      <c r="I50" s="33">
        <v>48</v>
      </c>
      <c r="J50" s="124">
        <v>31.329000000000001</v>
      </c>
      <c r="K50" s="124">
        <v>0</v>
      </c>
      <c r="L50" s="124">
        <v>0</v>
      </c>
      <c r="M50" s="124">
        <v>0</v>
      </c>
      <c r="N50" s="124">
        <v>31.329000000000001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42.670999999999999</v>
      </c>
      <c r="AF50" s="124">
        <v>0</v>
      </c>
      <c r="AG50" s="124">
        <v>0</v>
      </c>
      <c r="AH50" s="124">
        <v>0</v>
      </c>
      <c r="AI50" s="124">
        <v>42.670999999999999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31.329000000000001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-31.329000000000001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42.670999999999999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-42.670999999999999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313.29000000000002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313.29000000000002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426.71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426.71</v>
      </c>
      <c r="DF50" s="123">
        <f t="shared" si="31"/>
        <v>74</v>
      </c>
      <c r="DG50" s="123">
        <f t="shared" si="32"/>
        <v>-31.329000000000001</v>
      </c>
      <c r="DH50" s="123">
        <f t="shared" si="33"/>
        <v>0</v>
      </c>
      <c r="DI50" s="123">
        <f t="shared" si="34"/>
        <v>0</v>
      </c>
      <c r="DJ50" s="123">
        <f t="shared" si="35"/>
        <v>-42.670999999999999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-36.408999999999999</v>
      </c>
      <c r="D51" s="124">
        <v>0</v>
      </c>
      <c r="E51" s="124">
        <v>0</v>
      </c>
      <c r="F51" s="124">
        <v>-49.591000000000001</v>
      </c>
      <c r="G51" s="124">
        <v>-86</v>
      </c>
      <c r="H51" s="118"/>
      <c r="I51" s="33">
        <v>49</v>
      </c>
      <c r="J51" s="124">
        <v>36.408999999999999</v>
      </c>
      <c r="K51" s="124">
        <v>0</v>
      </c>
      <c r="L51" s="124">
        <v>0</v>
      </c>
      <c r="M51" s="124">
        <v>0</v>
      </c>
      <c r="N51" s="124">
        <v>36.408999999999999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49.591000000000001</v>
      </c>
      <c r="AF51" s="124">
        <v>0</v>
      </c>
      <c r="AG51" s="124">
        <v>0</v>
      </c>
      <c r="AH51" s="124">
        <v>0</v>
      </c>
      <c r="AI51" s="124">
        <v>49.591000000000001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36.408999999999999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-36.408999999999999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49.591000000000001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-49.591000000000001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364.09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364.09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495.91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495.91</v>
      </c>
      <c r="DF51" s="123">
        <f t="shared" si="31"/>
        <v>86</v>
      </c>
      <c r="DG51" s="123">
        <f t="shared" si="32"/>
        <v>-36.408999999999999</v>
      </c>
      <c r="DH51" s="123">
        <f t="shared" si="33"/>
        <v>0</v>
      </c>
      <c r="DI51" s="123">
        <f t="shared" si="34"/>
        <v>0</v>
      </c>
      <c r="DJ51" s="123">
        <f t="shared" si="35"/>
        <v>-49.591000000000001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-38.103000000000002</v>
      </c>
      <c r="D52" s="124">
        <v>0</v>
      </c>
      <c r="E52" s="124">
        <v>0</v>
      </c>
      <c r="F52" s="124">
        <v>-51.896999999999998</v>
      </c>
      <c r="G52" s="124">
        <v>-90</v>
      </c>
      <c r="H52" s="118"/>
      <c r="I52" s="33">
        <v>50</v>
      </c>
      <c r="J52" s="124">
        <v>38.103000000000002</v>
      </c>
      <c r="K52" s="124">
        <v>0</v>
      </c>
      <c r="L52" s="124">
        <v>0</v>
      </c>
      <c r="M52" s="124">
        <v>0</v>
      </c>
      <c r="N52" s="124">
        <v>38.103000000000002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51.896999999999998</v>
      </c>
      <c r="AF52" s="124">
        <v>0</v>
      </c>
      <c r="AG52" s="124">
        <v>0</v>
      </c>
      <c r="AH52" s="124">
        <v>0</v>
      </c>
      <c r="AI52" s="124">
        <v>51.896999999999998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38.103000000000002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-38.103000000000002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51.896999999999998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-51.896999999999998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381.03000000000003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381.03000000000003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518.97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518.97</v>
      </c>
      <c r="DF52" s="123">
        <f t="shared" si="31"/>
        <v>90</v>
      </c>
      <c r="DG52" s="123">
        <f t="shared" si="32"/>
        <v>-38.103000000000002</v>
      </c>
      <c r="DH52" s="123">
        <f t="shared" si="33"/>
        <v>0</v>
      </c>
      <c r="DI52" s="123">
        <f t="shared" si="34"/>
        <v>0</v>
      </c>
      <c r="DJ52" s="123">
        <f t="shared" si="35"/>
        <v>-51.896999999999998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-42.76</v>
      </c>
      <c r="D53" s="124">
        <v>0</v>
      </c>
      <c r="E53" s="124">
        <v>0</v>
      </c>
      <c r="F53" s="124">
        <v>-58.24</v>
      </c>
      <c r="G53" s="124">
        <v>-101</v>
      </c>
      <c r="H53" s="118"/>
      <c r="I53" s="33">
        <v>51</v>
      </c>
      <c r="J53" s="124">
        <v>42.76</v>
      </c>
      <c r="K53" s="124">
        <v>0</v>
      </c>
      <c r="L53" s="124">
        <v>0</v>
      </c>
      <c r="M53" s="124">
        <v>0</v>
      </c>
      <c r="N53" s="124">
        <v>42.76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58.24</v>
      </c>
      <c r="AF53" s="124">
        <v>0</v>
      </c>
      <c r="AG53" s="124">
        <v>0</v>
      </c>
      <c r="AH53" s="124">
        <v>0</v>
      </c>
      <c r="AI53" s="124">
        <v>58.24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42.76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-42.76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58.24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-58.24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427.59999999999997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427.59999999999997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582.4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582.4</v>
      </c>
      <c r="DF53" s="123">
        <f t="shared" si="31"/>
        <v>101</v>
      </c>
      <c r="DG53" s="123">
        <f t="shared" si="32"/>
        <v>-42.76</v>
      </c>
      <c r="DH53" s="123">
        <f t="shared" si="33"/>
        <v>0</v>
      </c>
      <c r="DI53" s="123">
        <f t="shared" si="34"/>
        <v>0</v>
      </c>
      <c r="DJ53" s="123">
        <f t="shared" si="35"/>
        <v>-58.24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-43.183</v>
      </c>
      <c r="D54" s="124">
        <v>0</v>
      </c>
      <c r="E54" s="124">
        <v>0</v>
      </c>
      <c r="F54" s="124">
        <v>-58.817</v>
      </c>
      <c r="G54" s="124">
        <v>-102</v>
      </c>
      <c r="H54" s="118"/>
      <c r="I54" s="33">
        <v>52</v>
      </c>
      <c r="J54" s="124">
        <v>43.183</v>
      </c>
      <c r="K54" s="124">
        <v>0</v>
      </c>
      <c r="L54" s="124">
        <v>0</v>
      </c>
      <c r="M54" s="124">
        <v>0</v>
      </c>
      <c r="N54" s="124">
        <v>43.183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58.817</v>
      </c>
      <c r="AF54" s="124">
        <v>0</v>
      </c>
      <c r="AG54" s="124">
        <v>0</v>
      </c>
      <c r="AH54" s="124">
        <v>0</v>
      </c>
      <c r="AI54" s="124">
        <v>58.817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43.183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-43.183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58.817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-58.817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431.83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431.83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588.16999999999996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588.16999999999996</v>
      </c>
      <c r="DF54" s="123">
        <f t="shared" si="31"/>
        <v>102</v>
      </c>
      <c r="DG54" s="123">
        <f t="shared" si="32"/>
        <v>-43.183</v>
      </c>
      <c r="DH54" s="123">
        <f t="shared" si="33"/>
        <v>0</v>
      </c>
      <c r="DI54" s="123">
        <f t="shared" si="34"/>
        <v>0</v>
      </c>
      <c r="DJ54" s="123">
        <f t="shared" si="35"/>
        <v>-58.817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-28.364999999999998</v>
      </c>
      <c r="D55" s="124">
        <v>0</v>
      </c>
      <c r="E55" s="124">
        <v>0</v>
      </c>
      <c r="F55" s="124">
        <v>-38.634999999999998</v>
      </c>
      <c r="G55" s="124">
        <v>-67</v>
      </c>
      <c r="H55" s="118"/>
      <c r="I55" s="33">
        <v>53</v>
      </c>
      <c r="J55" s="124">
        <v>28.364999999999998</v>
      </c>
      <c r="K55" s="124">
        <v>0</v>
      </c>
      <c r="L55" s="124">
        <v>0</v>
      </c>
      <c r="M55" s="124">
        <v>0</v>
      </c>
      <c r="N55" s="124">
        <v>28.364999999999998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38.634999999999998</v>
      </c>
      <c r="AF55" s="124">
        <v>0</v>
      </c>
      <c r="AG55" s="124">
        <v>0</v>
      </c>
      <c r="AH55" s="124">
        <v>0</v>
      </c>
      <c r="AI55" s="124">
        <v>38.634999999999998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28.364999999999998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-28.364999999999998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38.634999999999998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-38.634999999999998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283.64999999999998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283.64999999999998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386.34999999999997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386.34999999999997</v>
      </c>
      <c r="DF55" s="123">
        <f t="shared" si="31"/>
        <v>67</v>
      </c>
      <c r="DG55" s="123">
        <f t="shared" si="32"/>
        <v>-28.364999999999998</v>
      </c>
      <c r="DH55" s="123">
        <f t="shared" si="33"/>
        <v>0</v>
      </c>
      <c r="DI55" s="123">
        <f t="shared" si="34"/>
        <v>0</v>
      </c>
      <c r="DJ55" s="123">
        <f t="shared" si="35"/>
        <v>-38.634999999999998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-32.176000000000002</v>
      </c>
      <c r="D56" s="124">
        <v>0</v>
      </c>
      <c r="E56" s="124">
        <v>0</v>
      </c>
      <c r="F56" s="124">
        <v>-43.823999999999998</v>
      </c>
      <c r="G56" s="124">
        <v>-76</v>
      </c>
      <c r="H56" s="118"/>
      <c r="I56" s="33">
        <v>54</v>
      </c>
      <c r="J56" s="124">
        <v>32.176000000000002</v>
      </c>
      <c r="K56" s="124">
        <v>0</v>
      </c>
      <c r="L56" s="124">
        <v>0</v>
      </c>
      <c r="M56" s="124">
        <v>0</v>
      </c>
      <c r="N56" s="124">
        <v>32.176000000000002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43.823999999999998</v>
      </c>
      <c r="AF56" s="124">
        <v>0</v>
      </c>
      <c r="AG56" s="124">
        <v>0</v>
      </c>
      <c r="AH56" s="124">
        <v>0</v>
      </c>
      <c r="AI56" s="124">
        <v>43.823999999999998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32.176000000000002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-32.176000000000002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43.823999999999998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-43.823999999999998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321.76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321.76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438.24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438.24</v>
      </c>
      <c r="DF56" s="123">
        <f t="shared" si="31"/>
        <v>76</v>
      </c>
      <c r="DG56" s="123">
        <f t="shared" si="32"/>
        <v>-32.176000000000002</v>
      </c>
      <c r="DH56" s="123">
        <f t="shared" si="33"/>
        <v>0</v>
      </c>
      <c r="DI56" s="123">
        <f t="shared" si="34"/>
        <v>0</v>
      </c>
      <c r="DJ56" s="123">
        <f t="shared" si="35"/>
        <v>-43.823999999999998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-58.000999999999998</v>
      </c>
      <c r="D57" s="124">
        <v>0</v>
      </c>
      <c r="E57" s="124">
        <v>0</v>
      </c>
      <c r="F57" s="124">
        <v>-78.998999999999995</v>
      </c>
      <c r="G57" s="124">
        <v>-137</v>
      </c>
      <c r="H57" s="118"/>
      <c r="I57" s="33">
        <v>55</v>
      </c>
      <c r="J57" s="124">
        <v>58.000999999999998</v>
      </c>
      <c r="K57" s="124">
        <v>0</v>
      </c>
      <c r="L57" s="124">
        <v>0</v>
      </c>
      <c r="M57" s="124">
        <v>0</v>
      </c>
      <c r="N57" s="124">
        <v>58.000999999999998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78.998999999999995</v>
      </c>
      <c r="AF57" s="124">
        <v>0</v>
      </c>
      <c r="AG57" s="124">
        <v>0</v>
      </c>
      <c r="AH57" s="124">
        <v>0</v>
      </c>
      <c r="AI57" s="124">
        <v>78.998999999999995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58.000999999999998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-58.000999999999998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78.998999999999995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-78.998999999999995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580.01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580.01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789.99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789.99</v>
      </c>
      <c r="DF57" s="123">
        <f t="shared" si="31"/>
        <v>137</v>
      </c>
      <c r="DG57" s="123">
        <f t="shared" si="32"/>
        <v>-58.000999999999998</v>
      </c>
      <c r="DH57" s="123">
        <f t="shared" si="33"/>
        <v>0</v>
      </c>
      <c r="DI57" s="123">
        <f t="shared" si="34"/>
        <v>0</v>
      </c>
      <c r="DJ57" s="123">
        <f t="shared" si="35"/>
        <v>-78.998999999999995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-55</v>
      </c>
      <c r="D58" s="124">
        <v>0</v>
      </c>
      <c r="E58" s="124">
        <v>0</v>
      </c>
      <c r="F58" s="124">
        <v>-118</v>
      </c>
      <c r="G58" s="124">
        <v>-173</v>
      </c>
      <c r="H58" s="118"/>
      <c r="I58" s="33">
        <v>56</v>
      </c>
      <c r="J58" s="124">
        <v>55</v>
      </c>
      <c r="K58" s="124">
        <v>0</v>
      </c>
      <c r="L58" s="124">
        <v>0</v>
      </c>
      <c r="M58" s="124">
        <v>0</v>
      </c>
      <c r="N58" s="124">
        <v>55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118</v>
      </c>
      <c r="AF58" s="124">
        <v>0</v>
      </c>
      <c r="AG58" s="124">
        <v>0</v>
      </c>
      <c r="AH58" s="124">
        <v>0</v>
      </c>
      <c r="AI58" s="124">
        <v>118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118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-118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1180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1180</v>
      </c>
      <c r="DF58" s="123">
        <f t="shared" si="31"/>
        <v>173</v>
      </c>
      <c r="DG58" s="123">
        <f t="shared" si="32"/>
        <v>-55</v>
      </c>
      <c r="DH58" s="123">
        <f t="shared" si="33"/>
        <v>0</v>
      </c>
      <c r="DI58" s="123">
        <f t="shared" si="34"/>
        <v>0</v>
      </c>
      <c r="DJ58" s="123">
        <f t="shared" si="35"/>
        <v>-118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-5.08</v>
      </c>
      <c r="D59" s="124">
        <v>0</v>
      </c>
      <c r="E59" s="124">
        <v>0</v>
      </c>
      <c r="F59" s="124">
        <v>-6.92</v>
      </c>
      <c r="G59" s="124">
        <v>-12</v>
      </c>
      <c r="H59" s="118"/>
      <c r="I59" s="33">
        <v>57</v>
      </c>
      <c r="J59" s="124">
        <v>5.08</v>
      </c>
      <c r="K59" s="124">
        <v>0</v>
      </c>
      <c r="L59" s="124">
        <v>0</v>
      </c>
      <c r="M59" s="124">
        <v>0</v>
      </c>
      <c r="N59" s="124">
        <v>5.08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6.92</v>
      </c>
      <c r="AF59" s="124">
        <v>0</v>
      </c>
      <c r="AG59" s="124">
        <v>0</v>
      </c>
      <c r="AH59" s="124">
        <v>0</v>
      </c>
      <c r="AI59" s="124">
        <v>6.92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5.08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-5.08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6.92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-6.92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50.8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50.8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69.2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69.2</v>
      </c>
      <c r="DF59" s="123">
        <f t="shared" si="31"/>
        <v>12</v>
      </c>
      <c r="DG59" s="123">
        <f t="shared" si="32"/>
        <v>-5.08</v>
      </c>
      <c r="DH59" s="123">
        <f t="shared" si="33"/>
        <v>0</v>
      </c>
      <c r="DI59" s="123">
        <f t="shared" si="34"/>
        <v>0</v>
      </c>
      <c r="DJ59" s="123">
        <f t="shared" si="35"/>
        <v>-6.92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-10</v>
      </c>
      <c r="D60" s="124">
        <v>0</v>
      </c>
      <c r="E60" s="124">
        <v>0</v>
      </c>
      <c r="F60" s="124">
        <v>-37</v>
      </c>
      <c r="G60" s="124">
        <v>-47</v>
      </c>
      <c r="H60" s="118"/>
      <c r="I60" s="33">
        <v>58</v>
      </c>
      <c r="J60" s="124">
        <v>10</v>
      </c>
      <c r="K60" s="124">
        <v>0</v>
      </c>
      <c r="L60" s="124">
        <v>0</v>
      </c>
      <c r="M60" s="124">
        <v>0</v>
      </c>
      <c r="N60" s="124">
        <v>10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37</v>
      </c>
      <c r="AF60" s="124">
        <v>0</v>
      </c>
      <c r="AG60" s="124">
        <v>0</v>
      </c>
      <c r="AH60" s="124">
        <v>0</v>
      </c>
      <c r="AI60" s="124">
        <v>37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100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100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370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370</v>
      </c>
      <c r="DF60" s="123">
        <f t="shared" si="31"/>
        <v>47</v>
      </c>
      <c r="DG60" s="123">
        <f t="shared" si="32"/>
        <v>-10</v>
      </c>
      <c r="DH60" s="123">
        <f t="shared" si="33"/>
        <v>0</v>
      </c>
      <c r="DI60" s="123">
        <f t="shared" si="34"/>
        <v>0</v>
      </c>
      <c r="DJ60" s="123">
        <f t="shared" si="35"/>
        <v>-37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-20.021000000000001</v>
      </c>
      <c r="G61" s="124">
        <v>-20.021000000000001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20.021000000000001</v>
      </c>
      <c r="AF61" s="124">
        <v>0</v>
      </c>
      <c r="AG61" s="124">
        <v>0</v>
      </c>
      <c r="AH61" s="124">
        <v>0</v>
      </c>
      <c r="AI61" s="124">
        <v>20.021000000000001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20.021000000000001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-20.021000000000001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200.21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200.21</v>
      </c>
      <c r="DF61" s="123">
        <f t="shared" si="31"/>
        <v>20.021000000000001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-20.021000000000001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-3.0350000000000001</v>
      </c>
      <c r="G62" s="124">
        <v>-3.0350000000000001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3.0350000000000001</v>
      </c>
      <c r="AF62" s="124">
        <v>0</v>
      </c>
      <c r="AG62" s="124">
        <v>0</v>
      </c>
      <c r="AH62" s="124">
        <v>0</v>
      </c>
      <c r="AI62" s="124">
        <v>3.0350000000000001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3.0350000000000001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-3.0350000000000001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30.35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30.35</v>
      </c>
      <c r="DF62" s="123">
        <f t="shared" si="31"/>
        <v>3.0350000000000001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-3.0350000000000001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-2.0840000000000001</v>
      </c>
      <c r="G77" s="124">
        <v>-2.0840000000000001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-1.2909999999999999</v>
      </c>
      <c r="N77" s="124">
        <v>-1.2909999999999999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2.0840000000000001</v>
      </c>
      <c r="AF77" s="124">
        <v>1.2909999999999999</v>
      </c>
      <c r="AG77" s="124">
        <v>0</v>
      </c>
      <c r="AH77" s="124">
        <v>0</v>
      </c>
      <c r="AI77" s="124">
        <v>3.375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2.0840000000000001</v>
      </c>
      <c r="BQ77" s="125">
        <f t="shared" si="47"/>
        <v>1.2909999999999999</v>
      </c>
      <c r="BR77" s="125">
        <f t="shared" si="47"/>
        <v>0</v>
      </c>
      <c r="BS77" s="125">
        <f t="shared" si="47"/>
        <v>0</v>
      </c>
      <c r="BT77" s="125">
        <f t="shared" si="48"/>
        <v>-3.375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20.84</v>
      </c>
      <c r="DA77" s="122">
        <f t="shared" si="57"/>
        <v>12.91</v>
      </c>
      <c r="DB77" s="122">
        <f t="shared" si="57"/>
        <v>0</v>
      </c>
      <c r="DC77" s="122">
        <f t="shared" si="57"/>
        <v>0</v>
      </c>
      <c r="DD77" s="122">
        <f t="shared" si="58"/>
        <v>33.75</v>
      </c>
      <c r="DF77" s="123">
        <f t="shared" si="59"/>
        <v>2.0840000000000001</v>
      </c>
      <c r="DG77" s="123">
        <f t="shared" si="60"/>
        <v>1.2909999999999999</v>
      </c>
      <c r="DH77" s="123">
        <f t="shared" si="61"/>
        <v>0</v>
      </c>
      <c r="DI77" s="123">
        <f t="shared" si="62"/>
        <v>0</v>
      </c>
      <c r="DJ77" s="123">
        <f t="shared" si="63"/>
        <v>-3.375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-8.9339999999999993</v>
      </c>
      <c r="G78" s="124">
        <v>-8.9339999999999993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-5.5350000000000001</v>
      </c>
      <c r="N78" s="124">
        <v>-5.5350000000000001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8.9339999999999993</v>
      </c>
      <c r="AF78" s="124">
        <v>5.5350000000000001</v>
      </c>
      <c r="AG78" s="124">
        <v>0</v>
      </c>
      <c r="AH78" s="124">
        <v>0</v>
      </c>
      <c r="AI78" s="124">
        <v>14.468999999999999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8.9339999999999993</v>
      </c>
      <c r="BQ78" s="125">
        <f t="shared" si="47"/>
        <v>5.5350000000000001</v>
      </c>
      <c r="BR78" s="125">
        <f t="shared" si="47"/>
        <v>0</v>
      </c>
      <c r="BS78" s="125">
        <f t="shared" si="47"/>
        <v>0</v>
      </c>
      <c r="BT78" s="125">
        <f t="shared" si="48"/>
        <v>-14.468999999999999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89.339999999999989</v>
      </c>
      <c r="DA78" s="122">
        <f t="shared" si="57"/>
        <v>55.35</v>
      </c>
      <c r="DB78" s="122">
        <f t="shared" si="57"/>
        <v>0</v>
      </c>
      <c r="DC78" s="122">
        <f t="shared" si="57"/>
        <v>0</v>
      </c>
      <c r="DD78" s="122">
        <f t="shared" si="58"/>
        <v>144.69</v>
      </c>
      <c r="DF78" s="123">
        <f t="shared" si="59"/>
        <v>8.9339999999999993</v>
      </c>
      <c r="DG78" s="123">
        <f t="shared" si="60"/>
        <v>5.5350000000000001</v>
      </c>
      <c r="DH78" s="123">
        <f t="shared" si="61"/>
        <v>0</v>
      </c>
      <c r="DI78" s="123">
        <f t="shared" si="62"/>
        <v>0</v>
      </c>
      <c r="DJ78" s="123">
        <f t="shared" si="63"/>
        <v>-14.468999999999999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-18.763999999999999</v>
      </c>
      <c r="G79" s="124">
        <v>-18.763999999999999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-11.625999999999999</v>
      </c>
      <c r="N79" s="124">
        <v>-11.625999999999999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18.763999999999999</v>
      </c>
      <c r="AF79" s="124">
        <v>11.625999999999999</v>
      </c>
      <c r="AG79" s="124">
        <v>0</v>
      </c>
      <c r="AH79" s="124">
        <v>0</v>
      </c>
      <c r="AI79" s="124">
        <v>30.39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18.763999999999999</v>
      </c>
      <c r="BQ79" s="125">
        <f t="shared" si="47"/>
        <v>11.625999999999999</v>
      </c>
      <c r="BR79" s="125">
        <f t="shared" si="47"/>
        <v>0</v>
      </c>
      <c r="BS79" s="125">
        <f t="shared" si="47"/>
        <v>0</v>
      </c>
      <c r="BT79" s="125">
        <f t="shared" si="48"/>
        <v>-30.39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187.64</v>
      </c>
      <c r="DA79" s="122">
        <f t="shared" si="57"/>
        <v>116.25999999999999</v>
      </c>
      <c r="DB79" s="122">
        <f t="shared" si="57"/>
        <v>0</v>
      </c>
      <c r="DC79" s="122">
        <f t="shared" si="57"/>
        <v>0</v>
      </c>
      <c r="DD79" s="122">
        <f t="shared" si="58"/>
        <v>303.89999999999998</v>
      </c>
      <c r="DF79" s="123">
        <f t="shared" si="59"/>
        <v>18.763999999999999</v>
      </c>
      <c r="DG79" s="123">
        <f t="shared" si="60"/>
        <v>11.625999999999999</v>
      </c>
      <c r="DH79" s="123">
        <f t="shared" si="61"/>
        <v>0</v>
      </c>
      <c r="DI79" s="123">
        <f t="shared" si="62"/>
        <v>0</v>
      </c>
      <c r="DJ79" s="123">
        <f t="shared" si="63"/>
        <v>-30.39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-17.597000000000001</v>
      </c>
      <c r="G80" s="124">
        <v>-17.597000000000001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-10.903</v>
      </c>
      <c r="N80" s="124">
        <v>-10.903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17.597000000000001</v>
      </c>
      <c r="AF80" s="124">
        <v>10.903</v>
      </c>
      <c r="AG80" s="124">
        <v>0</v>
      </c>
      <c r="AH80" s="124">
        <v>0</v>
      </c>
      <c r="AI80" s="124">
        <v>28.5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17.597000000000001</v>
      </c>
      <c r="BQ80" s="125">
        <f t="shared" si="47"/>
        <v>10.903</v>
      </c>
      <c r="BR80" s="125">
        <f t="shared" si="47"/>
        <v>0</v>
      </c>
      <c r="BS80" s="125">
        <f t="shared" si="47"/>
        <v>0</v>
      </c>
      <c r="BT80" s="125">
        <f t="shared" si="48"/>
        <v>-28.5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175.97000000000003</v>
      </c>
      <c r="DA80" s="122">
        <f t="shared" si="57"/>
        <v>109.03</v>
      </c>
      <c r="DB80" s="122">
        <f t="shared" si="57"/>
        <v>0</v>
      </c>
      <c r="DC80" s="122">
        <f t="shared" si="57"/>
        <v>0</v>
      </c>
      <c r="DD80" s="122">
        <f t="shared" si="58"/>
        <v>285</v>
      </c>
      <c r="DF80" s="123">
        <f t="shared" si="59"/>
        <v>17.597000000000001</v>
      </c>
      <c r="DG80" s="123">
        <f t="shared" si="60"/>
        <v>10.903</v>
      </c>
      <c r="DH80" s="123">
        <f t="shared" si="61"/>
        <v>0</v>
      </c>
      <c r="DI80" s="123">
        <f t="shared" si="62"/>
        <v>0</v>
      </c>
      <c r="DJ80" s="123">
        <f t="shared" si="63"/>
        <v>-28.5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-23.33</v>
      </c>
      <c r="G81" s="124">
        <v>-23.33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-10</v>
      </c>
      <c r="N81" s="124">
        <v>-10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23.33</v>
      </c>
      <c r="AF81" s="124">
        <v>10</v>
      </c>
      <c r="AG81" s="124">
        <v>0</v>
      </c>
      <c r="AH81" s="124">
        <v>0</v>
      </c>
      <c r="AI81" s="124">
        <v>33.33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23.33</v>
      </c>
      <c r="BQ81" s="125">
        <f t="shared" si="47"/>
        <v>10</v>
      </c>
      <c r="BR81" s="125">
        <f t="shared" si="47"/>
        <v>0</v>
      </c>
      <c r="BS81" s="125">
        <f t="shared" si="47"/>
        <v>0</v>
      </c>
      <c r="BT81" s="125">
        <f t="shared" si="48"/>
        <v>-33.33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233.29999999999998</v>
      </c>
      <c r="DA81" s="122">
        <f t="shared" si="57"/>
        <v>100</v>
      </c>
      <c r="DB81" s="122">
        <f t="shared" si="57"/>
        <v>0</v>
      </c>
      <c r="DC81" s="122">
        <f t="shared" si="57"/>
        <v>0</v>
      </c>
      <c r="DD81" s="122">
        <f t="shared" si="58"/>
        <v>333.29999999999995</v>
      </c>
      <c r="DF81" s="123">
        <f t="shared" si="59"/>
        <v>23.33</v>
      </c>
      <c r="DG81" s="123">
        <f t="shared" si="60"/>
        <v>10</v>
      </c>
      <c r="DH81" s="123">
        <f t="shared" si="61"/>
        <v>0</v>
      </c>
      <c r="DI81" s="123">
        <f t="shared" si="62"/>
        <v>0</v>
      </c>
      <c r="DJ81" s="123">
        <f t="shared" si="63"/>
        <v>-33.33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-42.56</v>
      </c>
      <c r="G82" s="124">
        <v>-42.56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42.56</v>
      </c>
      <c r="AF82" s="124">
        <v>0</v>
      </c>
      <c r="AG82" s="124">
        <v>0</v>
      </c>
      <c r="AH82" s="124">
        <v>0</v>
      </c>
      <c r="AI82" s="124">
        <v>42.56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42.56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-42.56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425.6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425.6</v>
      </c>
      <c r="DF82" s="123">
        <f t="shared" si="59"/>
        <v>42.56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-42.56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-55</v>
      </c>
      <c r="G83" s="124">
        <v>-55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55</v>
      </c>
      <c r="AF83" s="124">
        <v>0</v>
      </c>
      <c r="AG83" s="124">
        <v>0</v>
      </c>
      <c r="AH83" s="124">
        <v>0</v>
      </c>
      <c r="AI83" s="124">
        <v>55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550</v>
      </c>
      <c r="DF83" s="123">
        <f t="shared" si="59"/>
        <v>55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-67.236999999999995</v>
      </c>
      <c r="G84" s="124">
        <v>-67.236999999999995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67.236999999999995</v>
      </c>
      <c r="AF84" s="124">
        <v>0</v>
      </c>
      <c r="AG84" s="124">
        <v>0</v>
      </c>
      <c r="AH84" s="124">
        <v>0</v>
      </c>
      <c r="AI84" s="124">
        <v>67.236999999999995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67.236999999999995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-67.236999999999995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672.36999999999989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672.36999999999989</v>
      </c>
      <c r="DF84" s="123">
        <f t="shared" si="59"/>
        <v>67.236999999999995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-67.236999999999995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-68.350999999999999</v>
      </c>
      <c r="G85" s="124">
        <v>-68.350999999999999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68.350999999999999</v>
      </c>
      <c r="AF85" s="124">
        <v>0</v>
      </c>
      <c r="AG85" s="124">
        <v>0</v>
      </c>
      <c r="AH85" s="124">
        <v>0</v>
      </c>
      <c r="AI85" s="124">
        <v>68.350999999999999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68.350999999999999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-68.350999999999999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683.51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683.51</v>
      </c>
      <c r="DF85" s="123">
        <f t="shared" si="59"/>
        <v>68.350999999999999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-68.350999999999999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-60.308999999999997</v>
      </c>
      <c r="G86" s="124">
        <v>-60.308999999999997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-15</v>
      </c>
      <c r="N86" s="124">
        <v>-15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60.308999999999997</v>
      </c>
      <c r="AF86" s="124">
        <v>15</v>
      </c>
      <c r="AG86" s="124">
        <v>0</v>
      </c>
      <c r="AH86" s="124">
        <v>0</v>
      </c>
      <c r="AI86" s="124">
        <v>75.308999999999997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60.308999999999997</v>
      </c>
      <c r="BQ86" s="125">
        <f t="shared" si="47"/>
        <v>15</v>
      </c>
      <c r="BR86" s="125">
        <f t="shared" si="47"/>
        <v>0</v>
      </c>
      <c r="BS86" s="125">
        <f t="shared" si="47"/>
        <v>0</v>
      </c>
      <c r="BT86" s="125">
        <f t="shared" si="48"/>
        <v>-75.308999999999997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603.08999999999992</v>
      </c>
      <c r="DA86" s="122">
        <f t="shared" si="57"/>
        <v>150</v>
      </c>
      <c r="DB86" s="122">
        <f t="shared" si="57"/>
        <v>0</v>
      </c>
      <c r="DC86" s="122">
        <f t="shared" si="57"/>
        <v>0</v>
      </c>
      <c r="DD86" s="122">
        <f t="shared" si="58"/>
        <v>753.08999999999992</v>
      </c>
      <c r="DF86" s="123">
        <f t="shared" si="59"/>
        <v>60.308999999999997</v>
      </c>
      <c r="DG86" s="123">
        <f t="shared" si="60"/>
        <v>15</v>
      </c>
      <c r="DH86" s="123">
        <f t="shared" si="61"/>
        <v>0</v>
      </c>
      <c r="DI86" s="123">
        <f t="shared" si="62"/>
        <v>0</v>
      </c>
      <c r="DJ86" s="123">
        <f t="shared" si="63"/>
        <v>-75.308999999999997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-30</v>
      </c>
      <c r="G87" s="124">
        <v>-30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-31.100999999999999</v>
      </c>
      <c r="N87" s="124">
        <v>-31.100999999999999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30</v>
      </c>
      <c r="AF87" s="124">
        <v>31.100999999999999</v>
      </c>
      <c r="AG87" s="124">
        <v>0</v>
      </c>
      <c r="AH87" s="124">
        <v>0</v>
      </c>
      <c r="AI87" s="124">
        <v>61.100999999999999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30</v>
      </c>
      <c r="BQ87" s="125">
        <f t="shared" si="47"/>
        <v>31.100999999999999</v>
      </c>
      <c r="BR87" s="125">
        <f t="shared" si="47"/>
        <v>0</v>
      </c>
      <c r="BS87" s="125">
        <f t="shared" si="47"/>
        <v>0</v>
      </c>
      <c r="BT87" s="125">
        <f t="shared" si="48"/>
        <v>-61.100999999999999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300</v>
      </c>
      <c r="DA87" s="122">
        <f t="shared" si="57"/>
        <v>311.01</v>
      </c>
      <c r="DB87" s="122">
        <f t="shared" si="57"/>
        <v>0</v>
      </c>
      <c r="DC87" s="122">
        <f t="shared" si="57"/>
        <v>0</v>
      </c>
      <c r="DD87" s="122">
        <f t="shared" si="58"/>
        <v>611.01</v>
      </c>
      <c r="DF87" s="123">
        <f t="shared" si="59"/>
        <v>30</v>
      </c>
      <c r="DG87" s="123">
        <f t="shared" si="60"/>
        <v>31.100999999999999</v>
      </c>
      <c r="DH87" s="123">
        <f t="shared" si="61"/>
        <v>0</v>
      </c>
      <c r="DI87" s="123">
        <f t="shared" si="62"/>
        <v>0</v>
      </c>
      <c r="DJ87" s="123">
        <f t="shared" si="63"/>
        <v>-61.100999999999999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-26.494</v>
      </c>
      <c r="G88" s="124">
        <v>-26.494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-16.416</v>
      </c>
      <c r="N88" s="124">
        <v>-16.416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26.494</v>
      </c>
      <c r="AF88" s="124">
        <v>16.416</v>
      </c>
      <c r="AG88" s="124">
        <v>0</v>
      </c>
      <c r="AH88" s="124">
        <v>0</v>
      </c>
      <c r="AI88" s="124">
        <v>42.91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26.494</v>
      </c>
      <c r="BQ88" s="125">
        <f t="shared" si="47"/>
        <v>16.416</v>
      </c>
      <c r="BR88" s="125">
        <f t="shared" si="47"/>
        <v>0</v>
      </c>
      <c r="BS88" s="125">
        <f t="shared" si="47"/>
        <v>0</v>
      </c>
      <c r="BT88" s="125">
        <f t="shared" si="48"/>
        <v>-42.91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264.94</v>
      </c>
      <c r="DA88" s="122">
        <f t="shared" si="57"/>
        <v>164.16</v>
      </c>
      <c r="DB88" s="122">
        <f t="shared" si="57"/>
        <v>0</v>
      </c>
      <c r="DC88" s="122">
        <f t="shared" si="57"/>
        <v>0</v>
      </c>
      <c r="DD88" s="122">
        <f t="shared" si="58"/>
        <v>429.1</v>
      </c>
      <c r="DF88" s="123">
        <f t="shared" si="59"/>
        <v>26.494</v>
      </c>
      <c r="DG88" s="123">
        <f t="shared" si="60"/>
        <v>16.416</v>
      </c>
      <c r="DH88" s="123">
        <f t="shared" si="61"/>
        <v>0</v>
      </c>
      <c r="DI88" s="123">
        <f t="shared" si="62"/>
        <v>0</v>
      </c>
      <c r="DJ88" s="123">
        <f t="shared" si="63"/>
        <v>-42.91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-8.2370000000000001</v>
      </c>
      <c r="G89" s="124">
        <v>-8.2370000000000001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-5.1029999999999998</v>
      </c>
      <c r="N89" s="124">
        <v>-5.1029999999999998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8.2370000000000001</v>
      </c>
      <c r="AF89" s="124">
        <v>5.1029999999999998</v>
      </c>
      <c r="AG89" s="124">
        <v>0</v>
      </c>
      <c r="AH89" s="124">
        <v>0</v>
      </c>
      <c r="AI89" s="124">
        <v>13.34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8.2370000000000001</v>
      </c>
      <c r="BQ89" s="125">
        <f t="shared" si="47"/>
        <v>5.1029999999999998</v>
      </c>
      <c r="BR89" s="125">
        <f t="shared" si="47"/>
        <v>0</v>
      </c>
      <c r="BS89" s="125">
        <f t="shared" si="47"/>
        <v>0</v>
      </c>
      <c r="BT89" s="125">
        <f t="shared" si="48"/>
        <v>-13.34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82.37</v>
      </c>
      <c r="DA89" s="122">
        <f t="shared" si="57"/>
        <v>51.03</v>
      </c>
      <c r="DB89" s="122">
        <f t="shared" si="57"/>
        <v>0</v>
      </c>
      <c r="DC89" s="122">
        <f t="shared" si="57"/>
        <v>0</v>
      </c>
      <c r="DD89" s="122">
        <f t="shared" si="58"/>
        <v>133.4</v>
      </c>
      <c r="DF89" s="123">
        <f t="shared" si="59"/>
        <v>8.2370000000000001</v>
      </c>
      <c r="DG89" s="123">
        <f t="shared" si="60"/>
        <v>5.1029999999999998</v>
      </c>
      <c r="DH89" s="123">
        <f t="shared" si="61"/>
        <v>0</v>
      </c>
      <c r="DI89" s="123">
        <f t="shared" si="62"/>
        <v>0</v>
      </c>
      <c r="DJ89" s="123">
        <f t="shared" si="63"/>
        <v>-13.34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0.16340499999999999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-0.16340499999999999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0.5225692500000001</v>
      </c>
      <c r="BQ99" s="129">
        <f t="shared" ref="BQ99:BT99" si="68">SUM(BQ3:BQ98)/4000</f>
        <v>4.5385250000000002E-2</v>
      </c>
      <c r="BR99" s="129">
        <f t="shared" si="68"/>
        <v>0</v>
      </c>
      <c r="BS99" s="129">
        <f t="shared" si="68"/>
        <v>0</v>
      </c>
      <c r="BT99" s="129">
        <f t="shared" si="68"/>
        <v>-0.56795450000000014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0.16340500000000002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0.16340500000000002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0.52256924999999987</v>
      </c>
      <c r="DA99" s="131">
        <f t="shared" ref="DA99:DD99" si="73">SUM(DA3:DA98)/40000</f>
        <v>4.5385250000000002E-2</v>
      </c>
      <c r="DB99" s="131">
        <f t="shared" si="73"/>
        <v>0</v>
      </c>
      <c r="DC99" s="131">
        <f t="shared" si="73"/>
        <v>0</v>
      </c>
      <c r="DD99" s="131">
        <f t="shared" si="73"/>
        <v>0.5679544999999997</v>
      </c>
      <c r="DE99" s="128"/>
      <c r="DF99" s="123">
        <f t="shared" si="59"/>
        <v>0.68597425000000012</v>
      </c>
      <c r="DG99" s="123">
        <f t="shared" si="60"/>
        <v>-0.11801974999999999</v>
      </c>
      <c r="DH99" s="123">
        <f t="shared" si="61"/>
        <v>0</v>
      </c>
      <c r="DI99" s="123">
        <f t="shared" si="62"/>
        <v>0</v>
      </c>
      <c r="DJ99" s="123">
        <f t="shared" si="63"/>
        <v>-0.56795450000000014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44670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44670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15.44</v>
      </c>
      <c r="I3" s="95">
        <v>38.880000000000003</v>
      </c>
      <c r="J3" s="95">
        <v>16.54</v>
      </c>
      <c r="K3" s="95">
        <v>2.21</v>
      </c>
      <c r="L3" s="95">
        <v>0</v>
      </c>
      <c r="M3" s="114">
        <v>0.26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73.33</v>
      </c>
      <c r="W3">
        <v>15.44</v>
      </c>
      <c r="X3">
        <v>38.880000000000003</v>
      </c>
      <c r="Y3">
        <v>2.21</v>
      </c>
      <c r="Z3">
        <v>0.26</v>
      </c>
      <c r="AA3">
        <v>16.54</v>
      </c>
    </row>
    <row r="4" spans="1:27">
      <c r="G4" t="s">
        <v>46</v>
      </c>
      <c r="H4" s="115">
        <v>8.3800000000000008</v>
      </c>
      <c r="I4" s="88">
        <v>31.31</v>
      </c>
      <c r="J4" s="88">
        <v>15.33</v>
      </c>
      <c r="K4" s="88">
        <v>2.04</v>
      </c>
      <c r="L4" s="88">
        <v>0</v>
      </c>
      <c r="M4" s="116">
        <v>0.28999999999999998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57.35</v>
      </c>
      <c r="W4">
        <v>8.3800000000000008</v>
      </c>
      <c r="X4">
        <v>31.31</v>
      </c>
      <c r="Y4">
        <v>2.04</v>
      </c>
      <c r="Z4">
        <v>0.28999999999999998</v>
      </c>
      <c r="AA4">
        <v>15.33</v>
      </c>
    </row>
    <row r="5" spans="1:27">
      <c r="G5" t="s">
        <v>47</v>
      </c>
      <c r="H5" s="115">
        <v>3.5</v>
      </c>
      <c r="I5" s="88">
        <v>28.59</v>
      </c>
      <c r="J5" s="88">
        <v>15.45</v>
      </c>
      <c r="K5" s="88">
        <v>2.06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49.6</v>
      </c>
      <c r="W5">
        <v>3.5</v>
      </c>
      <c r="X5">
        <v>28.59</v>
      </c>
      <c r="Y5">
        <v>2.06</v>
      </c>
      <c r="Z5">
        <v>0</v>
      </c>
      <c r="AA5">
        <v>15.45</v>
      </c>
    </row>
    <row r="6" spans="1:27">
      <c r="G6" t="s">
        <v>48</v>
      </c>
      <c r="H6" s="115">
        <v>0</v>
      </c>
      <c r="I6" s="88">
        <v>25.75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25.75</v>
      </c>
      <c r="W6">
        <v>0</v>
      </c>
      <c r="X6">
        <v>25.75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10.88</v>
      </c>
      <c r="I7" s="88">
        <v>21.9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32.78</v>
      </c>
      <c r="W7">
        <v>10.88</v>
      </c>
      <c r="X7">
        <v>21.9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6.02</v>
      </c>
      <c r="I8" s="88">
        <v>16.98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23</v>
      </c>
      <c r="W8">
        <v>6.02</v>
      </c>
      <c r="X8">
        <v>16.98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0.91</v>
      </c>
      <c r="I9" s="88">
        <v>13.01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13.92</v>
      </c>
      <c r="W9">
        <v>0.91</v>
      </c>
      <c r="X9">
        <v>13.01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8.6999999999999993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8.6999999999999993</v>
      </c>
      <c r="W10">
        <v>0</v>
      </c>
      <c r="X10">
        <v>8.6999999999999993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37.28</v>
      </c>
      <c r="I11" s="88">
        <v>4.7699999999999996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42.05</v>
      </c>
      <c r="W11">
        <v>37.28</v>
      </c>
      <c r="X11">
        <v>4.7699999999999996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29.67</v>
      </c>
      <c r="I12" s="88">
        <v>8.2899999999999991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37.96</v>
      </c>
      <c r="W12">
        <v>29.67</v>
      </c>
      <c r="X12">
        <v>8.2899999999999991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15.47</v>
      </c>
      <c r="I13" s="88">
        <v>2.64</v>
      </c>
      <c r="J13" s="88">
        <v>0</v>
      </c>
      <c r="K13" s="88">
        <v>0</v>
      </c>
      <c r="L13" s="88">
        <v>0</v>
      </c>
      <c r="M13" s="116">
        <v>0.13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18.239999999999998</v>
      </c>
      <c r="W13">
        <v>15.47</v>
      </c>
      <c r="X13">
        <v>2.64</v>
      </c>
      <c r="Y13">
        <v>0</v>
      </c>
      <c r="Z13">
        <v>0.13</v>
      </c>
      <c r="AA13">
        <v>0</v>
      </c>
    </row>
    <row r="14" spans="1:27">
      <c r="G14" t="s">
        <v>56</v>
      </c>
      <c r="H14" s="115">
        <v>7.61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7.61</v>
      </c>
      <c r="W14">
        <v>7.61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46.16</v>
      </c>
      <c r="I15" s="88">
        <v>0.97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47.13</v>
      </c>
      <c r="W15">
        <v>46.16</v>
      </c>
      <c r="X15">
        <v>0.97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31.92</v>
      </c>
      <c r="I16" s="88">
        <v>0</v>
      </c>
      <c r="J16" s="88">
        <v>0</v>
      </c>
      <c r="K16" s="88">
        <v>9.1999999999999993</v>
      </c>
      <c r="L16" s="88">
        <v>0</v>
      </c>
      <c r="M16" s="116">
        <v>0.18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41.3</v>
      </c>
      <c r="W16">
        <v>31.92</v>
      </c>
      <c r="X16">
        <v>0</v>
      </c>
      <c r="Y16">
        <v>9.1999999999999993</v>
      </c>
      <c r="Z16">
        <v>0.18</v>
      </c>
      <c r="AA16">
        <v>0</v>
      </c>
    </row>
    <row r="17" spans="7:27">
      <c r="G17" t="s">
        <v>59</v>
      </c>
      <c r="H17" s="115">
        <v>15.91</v>
      </c>
      <c r="I17" s="88">
        <v>0</v>
      </c>
      <c r="J17" s="88">
        <v>0</v>
      </c>
      <c r="K17" s="88">
        <v>13.26</v>
      </c>
      <c r="L17" s="88">
        <v>0</v>
      </c>
      <c r="M17" s="116">
        <v>0.4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29.57</v>
      </c>
      <c r="W17">
        <v>15.91</v>
      </c>
      <c r="X17">
        <v>0</v>
      </c>
      <c r="Y17">
        <v>13.26</v>
      </c>
      <c r="Z17">
        <v>0.4</v>
      </c>
      <c r="AA17">
        <v>0</v>
      </c>
    </row>
    <row r="18" spans="7:27">
      <c r="G18" t="s">
        <v>60</v>
      </c>
      <c r="H18" s="115">
        <v>1.47</v>
      </c>
      <c r="I18" s="88">
        <v>0</v>
      </c>
      <c r="J18" s="88">
        <v>0</v>
      </c>
      <c r="K18" s="88">
        <v>11</v>
      </c>
      <c r="L18" s="88">
        <v>0</v>
      </c>
      <c r="M18" s="116">
        <v>2.2400000000000002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14.71</v>
      </c>
      <c r="W18">
        <v>1.47</v>
      </c>
      <c r="X18">
        <v>0</v>
      </c>
      <c r="Y18">
        <v>11</v>
      </c>
      <c r="Z18">
        <v>2.2400000000000002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0.15</v>
      </c>
      <c r="N19" s="115">
        <v>0</v>
      </c>
      <c r="O19" s="88">
        <v>0</v>
      </c>
      <c r="P19" s="88">
        <v>-13</v>
      </c>
      <c r="Q19" s="88">
        <v>0</v>
      </c>
      <c r="R19" s="88">
        <v>0</v>
      </c>
      <c r="S19" s="116">
        <v>0</v>
      </c>
      <c r="U19" s="115">
        <v>-13</v>
      </c>
      <c r="V19" s="116">
        <v>0.15</v>
      </c>
      <c r="W19">
        <v>0</v>
      </c>
      <c r="X19">
        <v>0</v>
      </c>
      <c r="Y19">
        <v>0</v>
      </c>
      <c r="Z19">
        <v>0.15</v>
      </c>
      <c r="AA19">
        <v>-13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9.8800000000000008</v>
      </c>
      <c r="L20" s="88">
        <v>0</v>
      </c>
      <c r="M20" s="116">
        <v>0</v>
      </c>
      <c r="N20" s="115">
        <v>0</v>
      </c>
      <c r="O20" s="88">
        <v>0</v>
      </c>
      <c r="P20" s="88">
        <v>-62</v>
      </c>
      <c r="Q20" s="88">
        <v>0</v>
      </c>
      <c r="R20" s="88">
        <v>0</v>
      </c>
      <c r="S20" s="116">
        <v>0</v>
      </c>
      <c r="U20" s="115">
        <v>-62</v>
      </c>
      <c r="V20" s="116">
        <v>9.8800000000000008</v>
      </c>
      <c r="W20">
        <v>0</v>
      </c>
      <c r="X20">
        <v>0</v>
      </c>
      <c r="Y20">
        <v>9.8800000000000008</v>
      </c>
      <c r="Z20">
        <v>0</v>
      </c>
      <c r="AA20">
        <v>-62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11.87</v>
      </c>
      <c r="L21" s="88">
        <v>0</v>
      </c>
      <c r="M21" s="116">
        <v>0.4</v>
      </c>
      <c r="N21" s="115">
        <v>0</v>
      </c>
      <c r="O21" s="88">
        <v>0</v>
      </c>
      <c r="P21" s="88">
        <v>-164</v>
      </c>
      <c r="Q21" s="88">
        <v>0</v>
      </c>
      <c r="R21" s="88">
        <v>0</v>
      </c>
      <c r="S21" s="116">
        <v>0</v>
      </c>
      <c r="U21" s="115">
        <v>-164</v>
      </c>
      <c r="V21" s="116">
        <v>12.27</v>
      </c>
      <c r="W21">
        <v>0</v>
      </c>
      <c r="X21">
        <v>0</v>
      </c>
      <c r="Y21">
        <v>11.87</v>
      </c>
      <c r="Z21">
        <v>0.4</v>
      </c>
      <c r="AA21">
        <v>-164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10.63</v>
      </c>
      <c r="L22" s="88">
        <v>0</v>
      </c>
      <c r="M22" s="116">
        <v>0</v>
      </c>
      <c r="N22" s="115">
        <v>0</v>
      </c>
      <c r="O22" s="88">
        <v>-25</v>
      </c>
      <c r="P22" s="88">
        <v>-218</v>
      </c>
      <c r="Q22" s="88">
        <v>0</v>
      </c>
      <c r="R22" s="88">
        <v>0</v>
      </c>
      <c r="S22" s="116">
        <v>0</v>
      </c>
      <c r="U22" s="115">
        <v>-243</v>
      </c>
      <c r="V22" s="116">
        <v>10.63</v>
      </c>
      <c r="W22">
        <v>0</v>
      </c>
      <c r="X22">
        <v>-25</v>
      </c>
      <c r="Y22">
        <v>10.63</v>
      </c>
      <c r="Z22">
        <v>0</v>
      </c>
      <c r="AA22">
        <v>-218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1.65</v>
      </c>
      <c r="N23" s="115">
        <v>0</v>
      </c>
      <c r="O23" s="88">
        <v>0</v>
      </c>
      <c r="P23" s="88">
        <v>-179</v>
      </c>
      <c r="Q23" s="88">
        <v>0</v>
      </c>
      <c r="R23" s="88">
        <v>0</v>
      </c>
      <c r="S23" s="116">
        <v>0</v>
      </c>
      <c r="U23" s="115">
        <v>-179</v>
      </c>
      <c r="V23" s="116">
        <v>1.65</v>
      </c>
      <c r="W23">
        <v>0</v>
      </c>
      <c r="X23">
        <v>0</v>
      </c>
      <c r="Y23">
        <v>0</v>
      </c>
      <c r="Z23">
        <v>1.65</v>
      </c>
      <c r="AA23">
        <v>-179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11.98</v>
      </c>
      <c r="L24" s="88">
        <v>0</v>
      </c>
      <c r="M24" s="116">
        <v>2.3199999999999998</v>
      </c>
      <c r="N24" s="115">
        <v>0</v>
      </c>
      <c r="O24" s="88">
        <v>-15</v>
      </c>
      <c r="P24" s="88">
        <v>-217</v>
      </c>
      <c r="Q24" s="88">
        <v>0</v>
      </c>
      <c r="R24" s="88">
        <v>0</v>
      </c>
      <c r="S24" s="116">
        <v>0</v>
      </c>
      <c r="U24" s="115">
        <v>-232</v>
      </c>
      <c r="V24" s="116">
        <v>14.3</v>
      </c>
      <c r="W24">
        <v>0</v>
      </c>
      <c r="X24">
        <v>-15</v>
      </c>
      <c r="Y24">
        <v>11.98</v>
      </c>
      <c r="Z24">
        <v>2.3199999999999998</v>
      </c>
      <c r="AA24">
        <v>-217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12.07</v>
      </c>
      <c r="L25" s="88">
        <v>0</v>
      </c>
      <c r="M25" s="116">
        <v>4.0199999999999996</v>
      </c>
      <c r="N25" s="115">
        <v>0</v>
      </c>
      <c r="O25" s="88">
        <v>-55</v>
      </c>
      <c r="P25" s="88">
        <v>-255</v>
      </c>
      <c r="Q25" s="88">
        <v>0</v>
      </c>
      <c r="R25" s="88">
        <v>0</v>
      </c>
      <c r="S25" s="116">
        <v>0</v>
      </c>
      <c r="U25" s="115">
        <v>-310</v>
      </c>
      <c r="V25" s="116">
        <v>16.09</v>
      </c>
      <c r="W25">
        <v>0</v>
      </c>
      <c r="X25">
        <v>-55</v>
      </c>
      <c r="Y25">
        <v>12.07</v>
      </c>
      <c r="Z25">
        <v>4.0199999999999996</v>
      </c>
      <c r="AA25">
        <v>-255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15.25</v>
      </c>
      <c r="L26" s="88">
        <v>0</v>
      </c>
      <c r="M26" s="116">
        <v>0.52</v>
      </c>
      <c r="N26" s="115">
        <v>0</v>
      </c>
      <c r="O26" s="88">
        <v>-80</v>
      </c>
      <c r="P26" s="88">
        <v>-294</v>
      </c>
      <c r="Q26" s="88">
        <v>0</v>
      </c>
      <c r="R26" s="88">
        <v>0</v>
      </c>
      <c r="S26" s="116">
        <v>0</v>
      </c>
      <c r="U26" s="115">
        <v>-374</v>
      </c>
      <c r="V26" s="116">
        <v>15.77</v>
      </c>
      <c r="W26">
        <v>0</v>
      </c>
      <c r="X26">
        <v>-80</v>
      </c>
      <c r="Y26">
        <v>15.25</v>
      </c>
      <c r="Z26">
        <v>0.52</v>
      </c>
      <c r="AA26">
        <v>-294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2.13</v>
      </c>
      <c r="L27" s="88">
        <v>0</v>
      </c>
      <c r="M27" s="116">
        <v>0.94</v>
      </c>
      <c r="N27" s="115">
        <v>0</v>
      </c>
      <c r="O27" s="88">
        <v>-90</v>
      </c>
      <c r="P27" s="88">
        <v>-313</v>
      </c>
      <c r="Q27" s="88">
        <v>0</v>
      </c>
      <c r="R27" s="88">
        <v>0</v>
      </c>
      <c r="S27" s="116">
        <v>0</v>
      </c>
      <c r="U27" s="115">
        <v>-403</v>
      </c>
      <c r="V27" s="116">
        <v>3.07</v>
      </c>
      <c r="W27">
        <v>0</v>
      </c>
      <c r="X27">
        <v>-90</v>
      </c>
      <c r="Y27">
        <v>2.13</v>
      </c>
      <c r="Z27">
        <v>0.94</v>
      </c>
      <c r="AA27">
        <v>-313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17.91</v>
      </c>
      <c r="L28" s="88">
        <v>0</v>
      </c>
      <c r="M28" s="116">
        <v>3.42</v>
      </c>
      <c r="N28" s="115">
        <v>0</v>
      </c>
      <c r="O28" s="88">
        <v>-90</v>
      </c>
      <c r="P28" s="88">
        <v>-335</v>
      </c>
      <c r="Q28" s="88">
        <v>0</v>
      </c>
      <c r="R28" s="88">
        <v>0</v>
      </c>
      <c r="S28" s="116">
        <v>0</v>
      </c>
      <c r="U28" s="115">
        <v>-425</v>
      </c>
      <c r="V28" s="116">
        <v>21.33</v>
      </c>
      <c r="W28">
        <v>0</v>
      </c>
      <c r="X28">
        <v>-90</v>
      </c>
      <c r="Y28">
        <v>17.91</v>
      </c>
      <c r="Z28">
        <v>3.42</v>
      </c>
      <c r="AA28">
        <v>-335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23.23</v>
      </c>
      <c r="L29" s="88">
        <v>0</v>
      </c>
      <c r="M29" s="116">
        <v>0.27</v>
      </c>
      <c r="N29" s="115">
        <v>0</v>
      </c>
      <c r="O29" s="88">
        <v>-100</v>
      </c>
      <c r="P29" s="88">
        <v>-348</v>
      </c>
      <c r="Q29" s="88">
        <v>0</v>
      </c>
      <c r="R29" s="88">
        <v>0</v>
      </c>
      <c r="S29" s="116">
        <v>0</v>
      </c>
      <c r="U29" s="115">
        <v>-448</v>
      </c>
      <c r="V29" s="116">
        <v>23.5</v>
      </c>
      <c r="W29">
        <v>0</v>
      </c>
      <c r="X29">
        <v>-100</v>
      </c>
      <c r="Y29">
        <v>23.23</v>
      </c>
      <c r="Z29">
        <v>0.27</v>
      </c>
      <c r="AA29">
        <v>-348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29.8</v>
      </c>
      <c r="L30" s="88">
        <v>0</v>
      </c>
      <c r="M30" s="116">
        <v>2.76</v>
      </c>
      <c r="N30" s="115">
        <v>0</v>
      </c>
      <c r="O30" s="88">
        <v>-95</v>
      </c>
      <c r="P30" s="88">
        <v>-353</v>
      </c>
      <c r="Q30" s="88">
        <v>0</v>
      </c>
      <c r="R30" s="88">
        <v>0</v>
      </c>
      <c r="S30" s="116">
        <v>0</v>
      </c>
      <c r="U30" s="115">
        <v>-448</v>
      </c>
      <c r="V30" s="116">
        <v>32.56</v>
      </c>
      <c r="W30">
        <v>0</v>
      </c>
      <c r="X30">
        <v>-95</v>
      </c>
      <c r="Y30">
        <v>29.8</v>
      </c>
      <c r="Z30">
        <v>2.76</v>
      </c>
      <c r="AA30">
        <v>-353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9.65</v>
      </c>
      <c r="L31" s="88">
        <v>0</v>
      </c>
      <c r="M31" s="116">
        <v>4.34</v>
      </c>
      <c r="N31" s="115">
        <v>0</v>
      </c>
      <c r="O31" s="88">
        <v>-110</v>
      </c>
      <c r="P31" s="88">
        <v>-360</v>
      </c>
      <c r="Q31" s="88">
        <v>0</v>
      </c>
      <c r="R31" s="88">
        <v>0</v>
      </c>
      <c r="S31" s="116">
        <v>0</v>
      </c>
      <c r="U31" s="115">
        <v>-470</v>
      </c>
      <c r="V31" s="116">
        <v>13.99</v>
      </c>
      <c r="W31">
        <v>0</v>
      </c>
      <c r="X31">
        <v>-110</v>
      </c>
      <c r="Y31">
        <v>9.65</v>
      </c>
      <c r="Z31">
        <v>4.34</v>
      </c>
      <c r="AA31">
        <v>-360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43.4</v>
      </c>
      <c r="L32" s="88">
        <v>0</v>
      </c>
      <c r="M32" s="116">
        <v>9.65</v>
      </c>
      <c r="N32" s="115">
        <v>0</v>
      </c>
      <c r="O32" s="88">
        <v>-120</v>
      </c>
      <c r="P32" s="88">
        <v>-364</v>
      </c>
      <c r="Q32" s="88">
        <v>0</v>
      </c>
      <c r="R32" s="88">
        <v>0</v>
      </c>
      <c r="S32" s="116">
        <v>0</v>
      </c>
      <c r="U32" s="115">
        <v>-484</v>
      </c>
      <c r="V32" s="116">
        <v>53.05</v>
      </c>
      <c r="W32">
        <v>0</v>
      </c>
      <c r="X32">
        <v>-120</v>
      </c>
      <c r="Y32">
        <v>43.4</v>
      </c>
      <c r="Z32">
        <v>9.65</v>
      </c>
      <c r="AA32">
        <v>-364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48.23</v>
      </c>
      <c r="L33" s="88">
        <v>0</v>
      </c>
      <c r="M33" s="116">
        <v>1.83</v>
      </c>
      <c r="N33" s="115">
        <v>0</v>
      </c>
      <c r="O33" s="88">
        <v>-130</v>
      </c>
      <c r="P33" s="88">
        <v>-370</v>
      </c>
      <c r="Q33" s="88">
        <v>0</v>
      </c>
      <c r="R33" s="88">
        <v>0</v>
      </c>
      <c r="S33" s="116">
        <v>0</v>
      </c>
      <c r="U33" s="115">
        <v>-500</v>
      </c>
      <c r="V33" s="116">
        <v>50.06</v>
      </c>
      <c r="W33">
        <v>0</v>
      </c>
      <c r="X33">
        <v>-130</v>
      </c>
      <c r="Y33">
        <v>48.23</v>
      </c>
      <c r="Z33">
        <v>1.83</v>
      </c>
      <c r="AA33">
        <v>-370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53.05</v>
      </c>
      <c r="L34" s="88">
        <v>0</v>
      </c>
      <c r="M34" s="116">
        <v>2.41</v>
      </c>
      <c r="N34" s="115">
        <v>0</v>
      </c>
      <c r="O34" s="88">
        <v>-145</v>
      </c>
      <c r="P34" s="88">
        <v>-384</v>
      </c>
      <c r="Q34" s="88">
        <v>0</v>
      </c>
      <c r="R34" s="88">
        <v>0</v>
      </c>
      <c r="S34" s="116">
        <v>0</v>
      </c>
      <c r="U34" s="115">
        <v>-529</v>
      </c>
      <c r="V34" s="116">
        <v>55.46</v>
      </c>
      <c r="W34">
        <v>0</v>
      </c>
      <c r="X34">
        <v>-145</v>
      </c>
      <c r="Y34">
        <v>53.05</v>
      </c>
      <c r="Z34">
        <v>2.41</v>
      </c>
      <c r="AA34">
        <v>-384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14.47</v>
      </c>
      <c r="L35" s="88">
        <v>0</v>
      </c>
      <c r="M35" s="116">
        <v>5.21</v>
      </c>
      <c r="N35" s="115">
        <v>0</v>
      </c>
      <c r="O35" s="88">
        <v>-155</v>
      </c>
      <c r="P35" s="88">
        <v>-388</v>
      </c>
      <c r="Q35" s="88">
        <v>0</v>
      </c>
      <c r="R35" s="88">
        <v>0</v>
      </c>
      <c r="S35" s="116">
        <v>0</v>
      </c>
      <c r="U35" s="115">
        <v>-543</v>
      </c>
      <c r="V35" s="116">
        <v>19.68</v>
      </c>
      <c r="W35">
        <v>0</v>
      </c>
      <c r="X35">
        <v>-155</v>
      </c>
      <c r="Y35">
        <v>14.47</v>
      </c>
      <c r="Z35">
        <v>5.21</v>
      </c>
      <c r="AA35">
        <v>-388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57.88</v>
      </c>
      <c r="L36" s="88">
        <v>0</v>
      </c>
      <c r="M36" s="116">
        <v>0</v>
      </c>
      <c r="N36" s="115">
        <v>0</v>
      </c>
      <c r="O36" s="88">
        <v>-170</v>
      </c>
      <c r="P36" s="88">
        <v>-397</v>
      </c>
      <c r="Q36" s="88">
        <v>0</v>
      </c>
      <c r="R36" s="88">
        <v>0</v>
      </c>
      <c r="S36" s="116">
        <v>0</v>
      </c>
      <c r="U36" s="115">
        <v>-567</v>
      </c>
      <c r="V36" s="116">
        <v>57.88</v>
      </c>
      <c r="W36">
        <v>0</v>
      </c>
      <c r="X36">
        <v>-170</v>
      </c>
      <c r="Y36">
        <v>57.88</v>
      </c>
      <c r="Z36">
        <v>0</v>
      </c>
      <c r="AA36">
        <v>-397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57.87</v>
      </c>
      <c r="L37" s="88">
        <v>0</v>
      </c>
      <c r="M37" s="116">
        <v>4.7300000000000004</v>
      </c>
      <c r="N37" s="115">
        <v>0</v>
      </c>
      <c r="O37" s="88">
        <v>-180</v>
      </c>
      <c r="P37" s="88">
        <v>-407</v>
      </c>
      <c r="Q37" s="88">
        <v>0</v>
      </c>
      <c r="R37" s="88">
        <v>0</v>
      </c>
      <c r="S37" s="116">
        <v>0</v>
      </c>
      <c r="U37" s="115">
        <v>-587</v>
      </c>
      <c r="V37" s="116">
        <v>62.6</v>
      </c>
      <c r="W37">
        <v>0</v>
      </c>
      <c r="X37">
        <v>-180</v>
      </c>
      <c r="Y37">
        <v>57.87</v>
      </c>
      <c r="Z37">
        <v>4.7300000000000004</v>
      </c>
      <c r="AA37">
        <v>-407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72.349999999999994</v>
      </c>
      <c r="L38" s="88">
        <v>0</v>
      </c>
      <c r="M38" s="116">
        <v>5.4</v>
      </c>
      <c r="N38" s="115">
        <v>0</v>
      </c>
      <c r="O38" s="88">
        <v>-180</v>
      </c>
      <c r="P38" s="88">
        <v>-400</v>
      </c>
      <c r="Q38" s="88">
        <v>0</v>
      </c>
      <c r="R38" s="88">
        <v>0</v>
      </c>
      <c r="S38" s="116">
        <v>0</v>
      </c>
      <c r="U38" s="115">
        <v>-580</v>
      </c>
      <c r="V38" s="116">
        <v>77.75</v>
      </c>
      <c r="W38">
        <v>0</v>
      </c>
      <c r="X38">
        <v>-180</v>
      </c>
      <c r="Y38">
        <v>72.349999999999994</v>
      </c>
      <c r="Z38">
        <v>5.4</v>
      </c>
      <c r="AA38">
        <v>-400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38.58</v>
      </c>
      <c r="L39" s="88">
        <v>0</v>
      </c>
      <c r="M39" s="116">
        <v>7.72</v>
      </c>
      <c r="N39" s="115">
        <v>0</v>
      </c>
      <c r="O39" s="88">
        <v>-185</v>
      </c>
      <c r="P39" s="88">
        <v>-387</v>
      </c>
      <c r="Q39" s="88">
        <v>0</v>
      </c>
      <c r="R39" s="88">
        <v>0</v>
      </c>
      <c r="S39" s="116">
        <v>0</v>
      </c>
      <c r="U39" s="115">
        <v>-572</v>
      </c>
      <c r="V39" s="116">
        <v>46.3</v>
      </c>
      <c r="W39">
        <v>0</v>
      </c>
      <c r="X39">
        <v>-185</v>
      </c>
      <c r="Y39">
        <v>38.58</v>
      </c>
      <c r="Z39">
        <v>7.72</v>
      </c>
      <c r="AA39">
        <v>-387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106.1</v>
      </c>
      <c r="L40" s="88">
        <v>0</v>
      </c>
      <c r="M40" s="116">
        <v>1.74</v>
      </c>
      <c r="N40" s="115">
        <v>0</v>
      </c>
      <c r="O40" s="88">
        <v>-175</v>
      </c>
      <c r="P40" s="88">
        <v>-345</v>
      </c>
      <c r="Q40" s="88">
        <v>0</v>
      </c>
      <c r="R40" s="88">
        <v>0</v>
      </c>
      <c r="S40" s="116">
        <v>0</v>
      </c>
      <c r="U40" s="115">
        <v>-520</v>
      </c>
      <c r="V40" s="116">
        <v>107.84</v>
      </c>
      <c r="W40">
        <v>0</v>
      </c>
      <c r="X40">
        <v>-175</v>
      </c>
      <c r="Y40">
        <v>106.1</v>
      </c>
      <c r="Z40">
        <v>1.74</v>
      </c>
      <c r="AA40">
        <v>-345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115.75</v>
      </c>
      <c r="L41" s="88">
        <v>0</v>
      </c>
      <c r="M41" s="116">
        <v>3.67</v>
      </c>
      <c r="N41" s="115">
        <v>0</v>
      </c>
      <c r="O41" s="88">
        <v>-160</v>
      </c>
      <c r="P41" s="88">
        <v>-300</v>
      </c>
      <c r="Q41" s="88">
        <v>0</v>
      </c>
      <c r="R41" s="88">
        <v>0</v>
      </c>
      <c r="S41" s="116">
        <v>0</v>
      </c>
      <c r="U41" s="115">
        <v>-460</v>
      </c>
      <c r="V41" s="116">
        <v>119.42</v>
      </c>
      <c r="W41">
        <v>0</v>
      </c>
      <c r="X41">
        <v>-160</v>
      </c>
      <c r="Y41">
        <v>115.75</v>
      </c>
      <c r="Z41">
        <v>3.67</v>
      </c>
      <c r="AA41">
        <v>-300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125.4</v>
      </c>
      <c r="L42" s="88">
        <v>0</v>
      </c>
      <c r="M42" s="116">
        <v>3.28</v>
      </c>
      <c r="N42" s="115">
        <v>0</v>
      </c>
      <c r="O42" s="88">
        <v>-150</v>
      </c>
      <c r="P42" s="88">
        <v>-261</v>
      </c>
      <c r="Q42" s="88">
        <v>0</v>
      </c>
      <c r="R42" s="88">
        <v>0</v>
      </c>
      <c r="S42" s="116">
        <v>0</v>
      </c>
      <c r="U42" s="115">
        <v>-411</v>
      </c>
      <c r="V42" s="116">
        <v>128.68</v>
      </c>
      <c r="W42">
        <v>0</v>
      </c>
      <c r="X42">
        <v>-150</v>
      </c>
      <c r="Y42">
        <v>125.4</v>
      </c>
      <c r="Z42">
        <v>3.28</v>
      </c>
      <c r="AA42">
        <v>-261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125.4</v>
      </c>
      <c r="L43" s="88">
        <v>0</v>
      </c>
      <c r="M43" s="116">
        <v>0.48</v>
      </c>
      <c r="N43" s="115">
        <v>0</v>
      </c>
      <c r="O43" s="88">
        <v>-140</v>
      </c>
      <c r="P43" s="88">
        <v>-233</v>
      </c>
      <c r="Q43" s="88">
        <v>0</v>
      </c>
      <c r="R43" s="88">
        <v>0</v>
      </c>
      <c r="S43" s="116">
        <v>0</v>
      </c>
      <c r="U43" s="115">
        <v>-373</v>
      </c>
      <c r="V43" s="116">
        <v>125.88</v>
      </c>
      <c r="W43">
        <v>0</v>
      </c>
      <c r="X43">
        <v>-140</v>
      </c>
      <c r="Y43">
        <v>125.4</v>
      </c>
      <c r="Z43">
        <v>0.48</v>
      </c>
      <c r="AA43">
        <v>-233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67.52</v>
      </c>
      <c r="L44" s="88">
        <v>0</v>
      </c>
      <c r="M44" s="116">
        <v>2.3199999999999998</v>
      </c>
      <c r="N44" s="115">
        <v>0</v>
      </c>
      <c r="O44" s="88">
        <v>-130</v>
      </c>
      <c r="P44" s="88">
        <v>-211</v>
      </c>
      <c r="Q44" s="88">
        <v>0</v>
      </c>
      <c r="R44" s="88">
        <v>0</v>
      </c>
      <c r="S44" s="116">
        <v>0</v>
      </c>
      <c r="U44" s="115">
        <v>-341</v>
      </c>
      <c r="V44" s="116">
        <v>69.84</v>
      </c>
      <c r="W44">
        <v>0</v>
      </c>
      <c r="X44">
        <v>-130</v>
      </c>
      <c r="Y44">
        <v>67.52</v>
      </c>
      <c r="Z44">
        <v>2.3199999999999998</v>
      </c>
      <c r="AA44">
        <v>-211</v>
      </c>
    </row>
    <row r="45" spans="7:27">
      <c r="G45" t="s">
        <v>87</v>
      </c>
      <c r="H45" s="115">
        <v>6.75</v>
      </c>
      <c r="I45" s="88">
        <v>0</v>
      </c>
      <c r="J45" s="88">
        <v>0</v>
      </c>
      <c r="K45" s="88">
        <v>0</v>
      </c>
      <c r="L45" s="88">
        <v>0</v>
      </c>
      <c r="M45" s="116">
        <v>1.64</v>
      </c>
      <c r="N45" s="115">
        <v>0</v>
      </c>
      <c r="O45" s="88">
        <v>-120</v>
      </c>
      <c r="P45" s="88">
        <v>-194</v>
      </c>
      <c r="Q45" s="88">
        <v>0</v>
      </c>
      <c r="R45" s="88">
        <v>0</v>
      </c>
      <c r="S45" s="116">
        <v>0</v>
      </c>
      <c r="U45" s="115">
        <v>-314</v>
      </c>
      <c r="V45" s="116">
        <v>8.39</v>
      </c>
      <c r="W45">
        <v>6.75</v>
      </c>
      <c r="X45">
        <v>-120</v>
      </c>
      <c r="Y45">
        <v>0</v>
      </c>
      <c r="Z45">
        <v>1.64</v>
      </c>
      <c r="AA45">
        <v>-194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5.31</v>
      </c>
      <c r="N46" s="115">
        <v>0</v>
      </c>
      <c r="O46" s="88">
        <v>-100</v>
      </c>
      <c r="P46" s="88">
        <v>-160</v>
      </c>
      <c r="Q46" s="88">
        <v>0</v>
      </c>
      <c r="R46" s="88">
        <v>0</v>
      </c>
      <c r="S46" s="116">
        <v>0</v>
      </c>
      <c r="U46" s="115">
        <v>-260</v>
      </c>
      <c r="V46" s="116">
        <v>5.31</v>
      </c>
      <c r="W46">
        <v>0</v>
      </c>
      <c r="X46">
        <v>-100</v>
      </c>
      <c r="Y46">
        <v>0</v>
      </c>
      <c r="Z46">
        <v>5.31</v>
      </c>
      <c r="AA46">
        <v>-160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2.41</v>
      </c>
      <c r="N47" s="115">
        <v>0</v>
      </c>
      <c r="O47" s="88">
        <v>-80</v>
      </c>
      <c r="P47" s="88">
        <v>-138</v>
      </c>
      <c r="Q47" s="88">
        <v>0</v>
      </c>
      <c r="R47" s="88">
        <v>0</v>
      </c>
      <c r="S47" s="116">
        <v>0</v>
      </c>
      <c r="U47" s="115">
        <v>-218</v>
      </c>
      <c r="V47" s="116">
        <v>2.41</v>
      </c>
      <c r="W47">
        <v>0</v>
      </c>
      <c r="X47">
        <v>-80</v>
      </c>
      <c r="Y47">
        <v>0</v>
      </c>
      <c r="Z47">
        <v>2.41</v>
      </c>
      <c r="AA47">
        <v>-138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9.65</v>
      </c>
      <c r="L48" s="88">
        <v>0</v>
      </c>
      <c r="M48" s="116">
        <v>0</v>
      </c>
      <c r="N48" s="115">
        <v>0</v>
      </c>
      <c r="O48" s="88">
        <v>-70</v>
      </c>
      <c r="P48" s="88">
        <v>-120</v>
      </c>
      <c r="Q48" s="88">
        <v>0</v>
      </c>
      <c r="R48" s="88">
        <v>0</v>
      </c>
      <c r="S48" s="116">
        <v>0</v>
      </c>
      <c r="U48" s="115">
        <v>-190</v>
      </c>
      <c r="V48" s="116">
        <v>9.65</v>
      </c>
      <c r="W48">
        <v>0</v>
      </c>
      <c r="X48">
        <v>-70</v>
      </c>
      <c r="Y48">
        <v>9.65</v>
      </c>
      <c r="Z48">
        <v>0</v>
      </c>
      <c r="AA48">
        <v>-120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9.64</v>
      </c>
      <c r="L49" s="88">
        <v>0</v>
      </c>
      <c r="M49" s="116">
        <v>2.0299999999999998</v>
      </c>
      <c r="N49" s="115">
        <v>0</v>
      </c>
      <c r="O49" s="88">
        <v>-70</v>
      </c>
      <c r="P49" s="88">
        <v>-115</v>
      </c>
      <c r="Q49" s="88">
        <v>0</v>
      </c>
      <c r="R49" s="88">
        <v>0</v>
      </c>
      <c r="S49" s="116">
        <v>0</v>
      </c>
      <c r="U49" s="115">
        <v>-185</v>
      </c>
      <c r="V49" s="116">
        <v>11.67</v>
      </c>
      <c r="W49">
        <v>0</v>
      </c>
      <c r="X49">
        <v>-70</v>
      </c>
      <c r="Y49">
        <v>9.64</v>
      </c>
      <c r="Z49">
        <v>2.0299999999999998</v>
      </c>
      <c r="AA49">
        <v>-115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9.65</v>
      </c>
      <c r="L50" s="88">
        <v>0</v>
      </c>
      <c r="M50" s="116">
        <v>0</v>
      </c>
      <c r="N50" s="115">
        <v>0</v>
      </c>
      <c r="O50" s="88">
        <v>-55</v>
      </c>
      <c r="P50" s="88">
        <v>-97</v>
      </c>
      <c r="Q50" s="88">
        <v>0</v>
      </c>
      <c r="R50" s="88">
        <v>0</v>
      </c>
      <c r="S50" s="116">
        <v>0</v>
      </c>
      <c r="U50" s="115">
        <v>-152</v>
      </c>
      <c r="V50" s="116">
        <v>9.65</v>
      </c>
      <c r="W50">
        <v>0</v>
      </c>
      <c r="X50">
        <v>-55</v>
      </c>
      <c r="Y50">
        <v>9.65</v>
      </c>
      <c r="Z50">
        <v>0</v>
      </c>
      <c r="AA50">
        <v>-97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5.31</v>
      </c>
      <c r="N51" s="115">
        <v>0</v>
      </c>
      <c r="O51" s="88">
        <v>-50</v>
      </c>
      <c r="P51" s="88">
        <v>-80</v>
      </c>
      <c r="Q51" s="88">
        <v>0</v>
      </c>
      <c r="R51" s="88">
        <v>0</v>
      </c>
      <c r="S51" s="116">
        <v>0</v>
      </c>
      <c r="U51" s="115">
        <v>-130</v>
      </c>
      <c r="V51" s="116">
        <v>5.31</v>
      </c>
      <c r="W51">
        <v>0</v>
      </c>
      <c r="X51">
        <v>-50</v>
      </c>
      <c r="Y51">
        <v>0</v>
      </c>
      <c r="Z51">
        <v>5.31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9.65</v>
      </c>
      <c r="L52" s="88">
        <v>0</v>
      </c>
      <c r="M52" s="116">
        <v>0.19</v>
      </c>
      <c r="N52" s="115">
        <v>0</v>
      </c>
      <c r="O52" s="88">
        <v>-35</v>
      </c>
      <c r="P52" s="88">
        <v>-67</v>
      </c>
      <c r="Q52" s="88">
        <v>0</v>
      </c>
      <c r="R52" s="88">
        <v>0</v>
      </c>
      <c r="S52" s="116">
        <v>0</v>
      </c>
      <c r="U52" s="115">
        <v>-102</v>
      </c>
      <c r="V52" s="116">
        <v>9.84</v>
      </c>
      <c r="W52">
        <v>0</v>
      </c>
      <c r="X52">
        <v>-35</v>
      </c>
      <c r="Y52">
        <v>9.65</v>
      </c>
      <c r="Z52">
        <v>0.19</v>
      </c>
      <c r="AA52">
        <v>-67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9.65</v>
      </c>
      <c r="L53" s="88">
        <v>0</v>
      </c>
      <c r="M53" s="116">
        <v>4.82</v>
      </c>
      <c r="N53" s="115">
        <v>0</v>
      </c>
      <c r="O53" s="88">
        <v>-20</v>
      </c>
      <c r="P53" s="88">
        <v>-54</v>
      </c>
      <c r="Q53" s="88">
        <v>0</v>
      </c>
      <c r="R53" s="88">
        <v>0</v>
      </c>
      <c r="S53" s="116">
        <v>0</v>
      </c>
      <c r="U53" s="115">
        <v>-74</v>
      </c>
      <c r="V53" s="116">
        <v>14.47</v>
      </c>
      <c r="W53">
        <v>0</v>
      </c>
      <c r="X53">
        <v>-20</v>
      </c>
      <c r="Y53">
        <v>9.65</v>
      </c>
      <c r="Z53">
        <v>4.82</v>
      </c>
      <c r="AA53">
        <v>-54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9.64</v>
      </c>
      <c r="L54" s="88">
        <v>0</v>
      </c>
      <c r="M54" s="116">
        <v>2.2200000000000002</v>
      </c>
      <c r="N54" s="115">
        <v>0</v>
      </c>
      <c r="O54" s="88">
        <v>-20</v>
      </c>
      <c r="P54" s="88">
        <v>-86</v>
      </c>
      <c r="Q54" s="88">
        <v>0</v>
      </c>
      <c r="R54" s="88">
        <v>0</v>
      </c>
      <c r="S54" s="116">
        <v>0</v>
      </c>
      <c r="U54" s="115">
        <v>-106</v>
      </c>
      <c r="V54" s="116">
        <v>11.86</v>
      </c>
      <c r="W54">
        <v>0</v>
      </c>
      <c r="X54">
        <v>-20</v>
      </c>
      <c r="Y54">
        <v>9.64</v>
      </c>
      <c r="Z54">
        <v>2.2200000000000002</v>
      </c>
      <c r="AA54">
        <v>-86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3.28</v>
      </c>
      <c r="N55" s="115">
        <v>0</v>
      </c>
      <c r="O55" s="88">
        <v>-50</v>
      </c>
      <c r="P55" s="88">
        <v>-169</v>
      </c>
      <c r="Q55" s="88">
        <v>0</v>
      </c>
      <c r="R55" s="88">
        <v>0</v>
      </c>
      <c r="S55" s="116">
        <v>0</v>
      </c>
      <c r="U55" s="115">
        <v>-219</v>
      </c>
      <c r="V55" s="116">
        <v>3.28</v>
      </c>
      <c r="W55">
        <v>0</v>
      </c>
      <c r="X55">
        <v>-50</v>
      </c>
      <c r="Y55">
        <v>0</v>
      </c>
      <c r="Z55">
        <v>3.28</v>
      </c>
      <c r="AA55">
        <v>-169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9.64</v>
      </c>
      <c r="L56" s="88">
        <v>0</v>
      </c>
      <c r="M56" s="116">
        <v>1.45</v>
      </c>
      <c r="N56" s="115">
        <v>0</v>
      </c>
      <c r="O56" s="88">
        <v>-45</v>
      </c>
      <c r="P56" s="88">
        <v>-204</v>
      </c>
      <c r="Q56" s="88">
        <v>0</v>
      </c>
      <c r="R56" s="88">
        <v>0</v>
      </c>
      <c r="S56" s="116">
        <v>0</v>
      </c>
      <c r="U56" s="115">
        <v>-249</v>
      </c>
      <c r="V56" s="116">
        <v>11.09</v>
      </c>
      <c r="W56">
        <v>0</v>
      </c>
      <c r="X56">
        <v>-45</v>
      </c>
      <c r="Y56">
        <v>9.64</v>
      </c>
      <c r="Z56">
        <v>1.45</v>
      </c>
      <c r="AA56">
        <v>-204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0</v>
      </c>
      <c r="M57" s="116">
        <v>0.39</v>
      </c>
      <c r="N57" s="115">
        <v>0</v>
      </c>
      <c r="O57" s="88">
        <v>-10</v>
      </c>
      <c r="P57" s="88">
        <v>-117</v>
      </c>
      <c r="Q57" s="88">
        <v>0</v>
      </c>
      <c r="R57" s="88">
        <v>0</v>
      </c>
      <c r="S57" s="116">
        <v>0</v>
      </c>
      <c r="U57" s="115">
        <v>-127</v>
      </c>
      <c r="V57" s="116">
        <v>10.029999999999999</v>
      </c>
      <c r="W57">
        <v>0</v>
      </c>
      <c r="X57">
        <v>-10</v>
      </c>
      <c r="Y57">
        <v>9.64</v>
      </c>
      <c r="Z57">
        <v>0.39</v>
      </c>
      <c r="AA57">
        <v>-117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9.65</v>
      </c>
      <c r="L58" s="88">
        <v>0</v>
      </c>
      <c r="M58" s="116">
        <v>0</v>
      </c>
      <c r="N58" s="115">
        <v>0</v>
      </c>
      <c r="O58" s="88">
        <v>0</v>
      </c>
      <c r="P58" s="88">
        <v>-6</v>
      </c>
      <c r="Q58" s="88">
        <v>0</v>
      </c>
      <c r="R58" s="88">
        <v>0</v>
      </c>
      <c r="S58" s="116">
        <v>0</v>
      </c>
      <c r="U58" s="115">
        <v>-6</v>
      </c>
      <c r="V58" s="116">
        <v>9.65</v>
      </c>
      <c r="W58">
        <v>0</v>
      </c>
      <c r="X58">
        <v>0</v>
      </c>
      <c r="Y58">
        <v>9.65</v>
      </c>
      <c r="Z58">
        <v>0</v>
      </c>
      <c r="AA58">
        <v>-6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0.39</v>
      </c>
      <c r="N59" s="115">
        <v>0</v>
      </c>
      <c r="O59" s="88">
        <v>-25</v>
      </c>
      <c r="P59" s="88">
        <v>-76</v>
      </c>
      <c r="Q59" s="88">
        <v>0</v>
      </c>
      <c r="R59" s="88">
        <v>0</v>
      </c>
      <c r="S59" s="116">
        <v>0</v>
      </c>
      <c r="U59" s="115">
        <v>-101</v>
      </c>
      <c r="V59" s="116">
        <v>0.39</v>
      </c>
      <c r="W59">
        <v>0</v>
      </c>
      <c r="X59">
        <v>-25</v>
      </c>
      <c r="Y59">
        <v>0</v>
      </c>
      <c r="Z59">
        <v>0.39</v>
      </c>
      <c r="AA59">
        <v>-76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9.65</v>
      </c>
      <c r="L60" s="88">
        <v>0</v>
      </c>
      <c r="M60" s="116">
        <v>5.1100000000000003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14.76</v>
      </c>
      <c r="W60">
        <v>0</v>
      </c>
      <c r="X60">
        <v>0</v>
      </c>
      <c r="Y60">
        <v>9.65</v>
      </c>
      <c r="Z60">
        <v>5.1100000000000003</v>
      </c>
      <c r="AA60">
        <v>-10</v>
      </c>
    </row>
    <row r="61" spans="7:27">
      <c r="G61" t="s">
        <v>103</v>
      </c>
      <c r="H61" s="115">
        <v>37.619999999999997</v>
      </c>
      <c r="I61" s="88">
        <v>0</v>
      </c>
      <c r="J61" s="88">
        <v>0</v>
      </c>
      <c r="K61" s="88">
        <v>9.65</v>
      </c>
      <c r="L61" s="88">
        <v>0</v>
      </c>
      <c r="M61" s="116">
        <v>1.25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48.52</v>
      </c>
      <c r="W61">
        <v>37.619999999999997</v>
      </c>
      <c r="X61">
        <v>0</v>
      </c>
      <c r="Y61">
        <v>9.65</v>
      </c>
      <c r="Z61">
        <v>1.25</v>
      </c>
      <c r="AA61">
        <v>0</v>
      </c>
    </row>
    <row r="62" spans="7:27">
      <c r="G62" t="s">
        <v>104</v>
      </c>
      <c r="H62" s="115">
        <v>73.31</v>
      </c>
      <c r="I62" s="88">
        <v>0</v>
      </c>
      <c r="J62" s="88">
        <v>0</v>
      </c>
      <c r="K62" s="88">
        <v>9.65</v>
      </c>
      <c r="L62" s="88">
        <v>0</v>
      </c>
      <c r="M62" s="116">
        <v>1.06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84.02</v>
      </c>
      <c r="W62">
        <v>73.31</v>
      </c>
      <c r="X62">
        <v>0</v>
      </c>
      <c r="Y62">
        <v>9.65</v>
      </c>
      <c r="Z62">
        <v>1.06</v>
      </c>
      <c r="AA62">
        <v>0</v>
      </c>
    </row>
    <row r="63" spans="7:27">
      <c r="G63" t="s">
        <v>105</v>
      </c>
      <c r="H63" s="115">
        <v>100.33</v>
      </c>
      <c r="I63" s="88">
        <v>1.25</v>
      </c>
      <c r="J63" s="88">
        <v>0</v>
      </c>
      <c r="K63" s="88">
        <v>0</v>
      </c>
      <c r="L63" s="88">
        <v>0</v>
      </c>
      <c r="M63" s="116">
        <v>1.54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103.12</v>
      </c>
      <c r="W63">
        <v>100.33</v>
      </c>
      <c r="X63">
        <v>1.25</v>
      </c>
      <c r="Y63">
        <v>0</v>
      </c>
      <c r="Z63">
        <v>1.54</v>
      </c>
      <c r="AA63">
        <v>0</v>
      </c>
    </row>
    <row r="64" spans="7:27">
      <c r="G64" t="s">
        <v>106</v>
      </c>
      <c r="H64" s="115">
        <v>133.11000000000001</v>
      </c>
      <c r="I64" s="88">
        <v>7.04</v>
      </c>
      <c r="J64" s="88">
        <v>0</v>
      </c>
      <c r="K64" s="88">
        <v>9.65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149.80000000000001</v>
      </c>
      <c r="W64">
        <v>133.11000000000001</v>
      </c>
      <c r="X64">
        <v>7.04</v>
      </c>
      <c r="Y64">
        <v>9.65</v>
      </c>
      <c r="Z64">
        <v>0</v>
      </c>
      <c r="AA64">
        <v>0</v>
      </c>
    </row>
    <row r="65" spans="7:27">
      <c r="G65" t="s">
        <v>107</v>
      </c>
      <c r="H65" s="115">
        <v>159.15</v>
      </c>
      <c r="I65" s="88">
        <v>12.35</v>
      </c>
      <c r="J65" s="88">
        <v>0</v>
      </c>
      <c r="K65" s="88">
        <v>9.65</v>
      </c>
      <c r="L65" s="88">
        <v>0</v>
      </c>
      <c r="M65" s="116">
        <v>3.76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184.91</v>
      </c>
      <c r="W65">
        <v>159.15</v>
      </c>
      <c r="X65">
        <v>12.35</v>
      </c>
      <c r="Y65">
        <v>9.65</v>
      </c>
      <c r="Z65">
        <v>3.76</v>
      </c>
      <c r="AA65">
        <v>0</v>
      </c>
    </row>
    <row r="66" spans="7:27">
      <c r="G66" t="s">
        <v>108</v>
      </c>
      <c r="H66" s="115">
        <v>169.77</v>
      </c>
      <c r="I66" s="88">
        <v>7.91</v>
      </c>
      <c r="J66" s="88">
        <v>0</v>
      </c>
      <c r="K66" s="88">
        <v>9.65</v>
      </c>
      <c r="L66" s="88">
        <v>0</v>
      </c>
      <c r="M66" s="116">
        <v>1.25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188.58</v>
      </c>
      <c r="W66">
        <v>169.77</v>
      </c>
      <c r="X66">
        <v>7.91</v>
      </c>
      <c r="Y66">
        <v>9.65</v>
      </c>
      <c r="Z66">
        <v>1.25</v>
      </c>
      <c r="AA66">
        <v>0</v>
      </c>
    </row>
    <row r="67" spans="7:27">
      <c r="G67" t="s">
        <v>109</v>
      </c>
      <c r="H67" s="115">
        <v>182.31</v>
      </c>
      <c r="I67" s="88">
        <v>33.47</v>
      </c>
      <c r="J67" s="88">
        <v>0</v>
      </c>
      <c r="K67" s="88">
        <v>0</v>
      </c>
      <c r="L67" s="88">
        <v>0</v>
      </c>
      <c r="M67" s="116">
        <v>5.31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221.09</v>
      </c>
      <c r="W67">
        <v>182.31</v>
      </c>
      <c r="X67">
        <v>33.47</v>
      </c>
      <c r="Y67">
        <v>0</v>
      </c>
      <c r="Z67">
        <v>5.31</v>
      </c>
      <c r="AA67">
        <v>0</v>
      </c>
    </row>
    <row r="68" spans="7:27">
      <c r="G68" t="s">
        <v>110</v>
      </c>
      <c r="H68" s="115">
        <v>177.48</v>
      </c>
      <c r="I68" s="88">
        <v>30.96</v>
      </c>
      <c r="J68" s="88">
        <v>0</v>
      </c>
      <c r="K68" s="88">
        <v>28.94</v>
      </c>
      <c r="L68" s="88">
        <v>0</v>
      </c>
      <c r="M68" s="116">
        <v>5.31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242.69</v>
      </c>
      <c r="W68">
        <v>177.48</v>
      </c>
      <c r="X68">
        <v>30.96</v>
      </c>
      <c r="Y68">
        <v>28.94</v>
      </c>
      <c r="Z68">
        <v>5.31</v>
      </c>
      <c r="AA68">
        <v>0</v>
      </c>
    </row>
    <row r="69" spans="7:27">
      <c r="G69" t="s">
        <v>111</v>
      </c>
      <c r="H69" s="115">
        <v>170.91</v>
      </c>
      <c r="I69" s="88">
        <v>37.119999999999997</v>
      </c>
      <c r="J69" s="88">
        <v>0</v>
      </c>
      <c r="K69" s="88">
        <v>25.9</v>
      </c>
      <c r="L69" s="88">
        <v>0</v>
      </c>
      <c r="M69" s="116">
        <v>3.97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237.9</v>
      </c>
      <c r="W69">
        <v>170.91</v>
      </c>
      <c r="X69">
        <v>37.119999999999997</v>
      </c>
      <c r="Y69">
        <v>25.9</v>
      </c>
      <c r="Z69">
        <v>3.97</v>
      </c>
      <c r="AA69">
        <v>0</v>
      </c>
    </row>
    <row r="70" spans="7:27">
      <c r="G70" t="s">
        <v>112</v>
      </c>
      <c r="H70" s="115">
        <v>167.35</v>
      </c>
      <c r="I70" s="88">
        <v>32.5</v>
      </c>
      <c r="J70" s="88">
        <v>0</v>
      </c>
      <c r="K70" s="88">
        <v>32.340000000000003</v>
      </c>
      <c r="L70" s="88">
        <v>0</v>
      </c>
      <c r="M70" s="116">
        <v>1.7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233.89</v>
      </c>
      <c r="W70">
        <v>167.35</v>
      </c>
      <c r="X70">
        <v>32.5</v>
      </c>
      <c r="Y70">
        <v>32.340000000000003</v>
      </c>
      <c r="Z70">
        <v>1.7</v>
      </c>
      <c r="AA70">
        <v>0</v>
      </c>
    </row>
    <row r="71" spans="7:27">
      <c r="G71" t="s">
        <v>113</v>
      </c>
      <c r="H71" s="115">
        <v>149.26</v>
      </c>
      <c r="I71" s="88">
        <v>31.01</v>
      </c>
      <c r="J71" s="88">
        <v>0</v>
      </c>
      <c r="K71" s="88">
        <v>23.85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204.12</v>
      </c>
      <c r="W71">
        <v>149.26</v>
      </c>
      <c r="X71">
        <v>31.01</v>
      </c>
      <c r="Y71">
        <v>23.85</v>
      </c>
      <c r="Z71">
        <v>0</v>
      </c>
      <c r="AA71">
        <v>0</v>
      </c>
    </row>
    <row r="72" spans="7:27">
      <c r="G72" t="s">
        <v>114</v>
      </c>
      <c r="H72" s="115">
        <v>137.77000000000001</v>
      </c>
      <c r="I72" s="88">
        <v>29.68</v>
      </c>
      <c r="J72" s="88">
        <v>0</v>
      </c>
      <c r="K72" s="88">
        <v>0</v>
      </c>
      <c r="L72" s="88">
        <v>0</v>
      </c>
      <c r="M72" s="116">
        <v>4.32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171.77</v>
      </c>
      <c r="W72">
        <v>137.77000000000001</v>
      </c>
      <c r="X72">
        <v>29.68</v>
      </c>
      <c r="Y72">
        <v>0</v>
      </c>
      <c r="Z72">
        <v>4.32</v>
      </c>
      <c r="AA72">
        <v>0</v>
      </c>
    </row>
    <row r="73" spans="7:27">
      <c r="G73" t="s">
        <v>115</v>
      </c>
      <c r="H73" s="115">
        <v>115.28</v>
      </c>
      <c r="I73" s="88">
        <v>30.83</v>
      </c>
      <c r="J73" s="88">
        <v>0</v>
      </c>
      <c r="K73" s="88">
        <v>80.430000000000007</v>
      </c>
      <c r="L73" s="88">
        <v>0</v>
      </c>
      <c r="M73" s="116">
        <v>1.55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228.09</v>
      </c>
      <c r="W73">
        <v>115.28</v>
      </c>
      <c r="X73">
        <v>30.83</v>
      </c>
      <c r="Y73">
        <v>80.430000000000007</v>
      </c>
      <c r="Z73">
        <v>1.55</v>
      </c>
      <c r="AA73">
        <v>0</v>
      </c>
    </row>
    <row r="74" spans="7:27">
      <c r="G74" t="s">
        <v>116</v>
      </c>
      <c r="H74" s="115">
        <v>114.18</v>
      </c>
      <c r="I74" s="88">
        <v>30.79</v>
      </c>
      <c r="J74" s="88">
        <v>0</v>
      </c>
      <c r="K74" s="88">
        <v>69.87</v>
      </c>
      <c r="L74" s="88">
        <v>0</v>
      </c>
      <c r="M74" s="116">
        <v>4.4400000000000004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219.28</v>
      </c>
      <c r="W74">
        <v>114.18</v>
      </c>
      <c r="X74">
        <v>30.79</v>
      </c>
      <c r="Y74">
        <v>69.87</v>
      </c>
      <c r="Z74">
        <v>4.4400000000000004</v>
      </c>
      <c r="AA74">
        <v>0</v>
      </c>
    </row>
    <row r="75" spans="7:27">
      <c r="G75" t="s">
        <v>117</v>
      </c>
      <c r="H75" s="115">
        <v>98.25</v>
      </c>
      <c r="I75" s="88">
        <v>30.1</v>
      </c>
      <c r="J75" s="88">
        <v>0</v>
      </c>
      <c r="K75" s="88">
        <v>63.61</v>
      </c>
      <c r="L75" s="88">
        <v>0</v>
      </c>
      <c r="M75" s="116">
        <v>2.46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194.42</v>
      </c>
      <c r="W75">
        <v>98.25</v>
      </c>
      <c r="X75">
        <v>30.1</v>
      </c>
      <c r="Y75">
        <v>63.61</v>
      </c>
      <c r="Z75">
        <v>2.46</v>
      </c>
      <c r="AA75">
        <v>0</v>
      </c>
    </row>
    <row r="76" spans="7:27">
      <c r="G76" t="s">
        <v>118</v>
      </c>
      <c r="H76" s="115">
        <v>82.65</v>
      </c>
      <c r="I76" s="88">
        <v>27.91</v>
      </c>
      <c r="J76" s="88">
        <v>0</v>
      </c>
      <c r="K76" s="88">
        <v>53.14</v>
      </c>
      <c r="L76" s="88">
        <v>0</v>
      </c>
      <c r="M76" s="116">
        <v>1.46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165.16</v>
      </c>
      <c r="W76">
        <v>82.65</v>
      </c>
      <c r="X76">
        <v>27.91</v>
      </c>
      <c r="Y76">
        <v>53.14</v>
      </c>
      <c r="Z76">
        <v>1.46</v>
      </c>
      <c r="AA76">
        <v>0</v>
      </c>
    </row>
    <row r="77" spans="7:27">
      <c r="G77" t="s">
        <v>119</v>
      </c>
      <c r="H77" s="115">
        <v>73.5</v>
      </c>
      <c r="I77" s="88">
        <v>25.71</v>
      </c>
      <c r="J77" s="88">
        <v>0</v>
      </c>
      <c r="K77" s="88">
        <v>30.46</v>
      </c>
      <c r="L77" s="88">
        <v>0</v>
      </c>
      <c r="M77" s="116">
        <v>0.85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130.52000000000001</v>
      </c>
      <c r="W77">
        <v>73.5</v>
      </c>
      <c r="X77">
        <v>25.71</v>
      </c>
      <c r="Y77">
        <v>30.46</v>
      </c>
      <c r="Z77">
        <v>0.85</v>
      </c>
      <c r="AA77">
        <v>0</v>
      </c>
    </row>
    <row r="78" spans="7:27">
      <c r="G78" t="s">
        <v>120</v>
      </c>
      <c r="H78" s="115">
        <v>83.07</v>
      </c>
      <c r="I78" s="88">
        <v>19.72</v>
      </c>
      <c r="J78" s="88">
        <v>0</v>
      </c>
      <c r="K78" s="88">
        <v>51.65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154.44</v>
      </c>
      <c r="W78">
        <v>83.07</v>
      </c>
      <c r="X78">
        <v>19.72</v>
      </c>
      <c r="Y78">
        <v>51.65</v>
      </c>
      <c r="Z78">
        <v>0</v>
      </c>
      <c r="AA78">
        <v>0</v>
      </c>
    </row>
    <row r="79" spans="7:27">
      <c r="G79" t="s">
        <v>121</v>
      </c>
      <c r="H79" s="115">
        <v>43.38</v>
      </c>
      <c r="I79" s="88">
        <v>7.08</v>
      </c>
      <c r="J79" s="88">
        <v>0</v>
      </c>
      <c r="K79" s="88">
        <v>36.14</v>
      </c>
      <c r="L79" s="88">
        <v>0</v>
      </c>
      <c r="M79" s="116">
        <v>0.6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87.2</v>
      </c>
      <c r="W79">
        <v>43.38</v>
      </c>
      <c r="X79">
        <v>7.08</v>
      </c>
      <c r="Y79">
        <v>36.14</v>
      </c>
      <c r="Z79">
        <v>0.6</v>
      </c>
      <c r="AA79">
        <v>0</v>
      </c>
    </row>
    <row r="80" spans="7:27">
      <c r="G80" t="s">
        <v>122</v>
      </c>
      <c r="H80" s="115">
        <v>22.5</v>
      </c>
      <c r="I80" s="88">
        <v>1.37</v>
      </c>
      <c r="J80" s="88">
        <v>0</v>
      </c>
      <c r="K80" s="88">
        <v>35.07</v>
      </c>
      <c r="L80" s="88">
        <v>0</v>
      </c>
      <c r="M80" s="116">
        <v>1.2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60.14</v>
      </c>
      <c r="W80">
        <v>22.5</v>
      </c>
      <c r="X80">
        <v>1.37</v>
      </c>
      <c r="Y80">
        <v>35.07</v>
      </c>
      <c r="Z80">
        <v>1.2</v>
      </c>
      <c r="AA80">
        <v>0</v>
      </c>
    </row>
    <row r="81" spans="7:27">
      <c r="G81" t="s">
        <v>123</v>
      </c>
      <c r="H81" s="115">
        <v>21.9</v>
      </c>
      <c r="I81" s="88">
        <v>0</v>
      </c>
      <c r="J81" s="88">
        <v>0</v>
      </c>
      <c r="K81" s="88">
        <v>28.43</v>
      </c>
      <c r="L81" s="88">
        <v>0</v>
      </c>
      <c r="M81" s="116">
        <v>2.85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53.18</v>
      </c>
      <c r="W81">
        <v>21.9</v>
      </c>
      <c r="X81">
        <v>0</v>
      </c>
      <c r="Y81">
        <v>28.43</v>
      </c>
      <c r="Z81">
        <v>2.85</v>
      </c>
      <c r="AA81">
        <v>0</v>
      </c>
    </row>
    <row r="82" spans="7:27">
      <c r="G82" t="s">
        <v>124</v>
      </c>
      <c r="H82" s="115">
        <v>17.2</v>
      </c>
      <c r="I82" s="88">
        <v>0</v>
      </c>
      <c r="J82" s="88">
        <v>0</v>
      </c>
      <c r="K82" s="88">
        <v>20.07</v>
      </c>
      <c r="L82" s="88">
        <v>0</v>
      </c>
      <c r="M82" s="116">
        <v>1.89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39.159999999999997</v>
      </c>
      <c r="W82">
        <v>17.2</v>
      </c>
      <c r="X82">
        <v>0</v>
      </c>
      <c r="Y82">
        <v>20.07</v>
      </c>
      <c r="Z82">
        <v>1.89</v>
      </c>
      <c r="AA82">
        <v>0</v>
      </c>
    </row>
    <row r="83" spans="7:27">
      <c r="G83" t="s">
        <v>125</v>
      </c>
      <c r="H83" s="115">
        <v>19.43</v>
      </c>
      <c r="I83" s="88">
        <v>0</v>
      </c>
      <c r="J83" s="88">
        <v>0</v>
      </c>
      <c r="K83" s="88">
        <v>3.18</v>
      </c>
      <c r="L83" s="88">
        <v>0</v>
      </c>
      <c r="M83" s="116">
        <v>2.67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25.28</v>
      </c>
      <c r="W83">
        <v>19.43</v>
      </c>
      <c r="X83">
        <v>0</v>
      </c>
      <c r="Y83">
        <v>3.18</v>
      </c>
      <c r="Z83">
        <v>2.67</v>
      </c>
      <c r="AA83">
        <v>0</v>
      </c>
    </row>
    <row r="84" spans="7:27">
      <c r="G84" t="s">
        <v>126</v>
      </c>
      <c r="H84" s="115">
        <v>19.47</v>
      </c>
      <c r="I84" s="88">
        <v>0</v>
      </c>
      <c r="J84" s="88">
        <v>0</v>
      </c>
      <c r="K84" s="88">
        <v>14.6</v>
      </c>
      <c r="L84" s="88">
        <v>0</v>
      </c>
      <c r="M84" s="116">
        <v>2.17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36.24</v>
      </c>
      <c r="W84">
        <v>19.47</v>
      </c>
      <c r="X84">
        <v>0</v>
      </c>
      <c r="Y84">
        <v>14.6</v>
      </c>
      <c r="Z84">
        <v>2.17</v>
      </c>
      <c r="AA84">
        <v>0</v>
      </c>
    </row>
    <row r="85" spans="7:27">
      <c r="G85" t="s">
        <v>127</v>
      </c>
      <c r="H85" s="115">
        <v>35.5</v>
      </c>
      <c r="I85" s="88">
        <v>0</v>
      </c>
      <c r="J85" s="88">
        <v>0</v>
      </c>
      <c r="K85" s="88">
        <v>16.3</v>
      </c>
      <c r="L85" s="88">
        <v>0</v>
      </c>
      <c r="M85" s="116">
        <v>0.14000000000000001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51.94</v>
      </c>
      <c r="W85">
        <v>35.5</v>
      </c>
      <c r="X85">
        <v>0</v>
      </c>
      <c r="Y85">
        <v>16.3</v>
      </c>
      <c r="Z85">
        <v>0.14000000000000001</v>
      </c>
      <c r="AA85">
        <v>0</v>
      </c>
    </row>
    <row r="86" spans="7:27">
      <c r="G86" t="s">
        <v>128</v>
      </c>
      <c r="H86" s="115">
        <v>57.26</v>
      </c>
      <c r="I86" s="88">
        <v>0</v>
      </c>
      <c r="J86" s="88">
        <v>0</v>
      </c>
      <c r="K86" s="88">
        <v>14.23</v>
      </c>
      <c r="L86" s="88">
        <v>0</v>
      </c>
      <c r="M86" s="116">
        <v>2.3199999999999998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73.81</v>
      </c>
      <c r="W86">
        <v>57.26</v>
      </c>
      <c r="X86">
        <v>0</v>
      </c>
      <c r="Y86">
        <v>14.23</v>
      </c>
      <c r="Z86">
        <v>2.3199999999999998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1.56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1.56</v>
      </c>
      <c r="W87">
        <v>0</v>
      </c>
      <c r="X87">
        <v>0</v>
      </c>
      <c r="Y87">
        <v>0</v>
      </c>
      <c r="Z87">
        <v>1.56</v>
      </c>
      <c r="AA87">
        <v>0</v>
      </c>
    </row>
    <row r="88" spans="7:27">
      <c r="G88" t="s">
        <v>130</v>
      </c>
      <c r="H88" s="115">
        <v>14.63</v>
      </c>
      <c r="I88" s="88">
        <v>8.52</v>
      </c>
      <c r="J88" s="88">
        <v>0</v>
      </c>
      <c r="K88" s="88">
        <v>9.14</v>
      </c>
      <c r="L88" s="88">
        <v>0</v>
      </c>
      <c r="M88" s="116">
        <v>2.71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35</v>
      </c>
      <c r="W88">
        <v>14.63</v>
      </c>
      <c r="X88">
        <v>8.52</v>
      </c>
      <c r="Y88">
        <v>9.14</v>
      </c>
      <c r="Z88">
        <v>2.71</v>
      </c>
      <c r="AA88">
        <v>0</v>
      </c>
    </row>
    <row r="89" spans="7:27">
      <c r="G89" t="s">
        <v>131</v>
      </c>
      <c r="H89" s="115">
        <v>30.58</v>
      </c>
      <c r="I89" s="88">
        <v>20.43</v>
      </c>
      <c r="J89" s="88">
        <v>0</v>
      </c>
      <c r="K89" s="88">
        <v>10.08</v>
      </c>
      <c r="L89" s="88">
        <v>0</v>
      </c>
      <c r="M89" s="116">
        <v>1.51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62.6</v>
      </c>
      <c r="W89">
        <v>30.58</v>
      </c>
      <c r="X89">
        <v>20.43</v>
      </c>
      <c r="Y89">
        <v>10.08</v>
      </c>
      <c r="Z89">
        <v>1.51</v>
      </c>
      <c r="AA89">
        <v>0</v>
      </c>
    </row>
    <row r="90" spans="7:27">
      <c r="G90" t="s">
        <v>132</v>
      </c>
      <c r="H90" s="115">
        <v>41.84</v>
      </c>
      <c r="I90" s="88">
        <v>30.25</v>
      </c>
      <c r="J90" s="88">
        <v>0</v>
      </c>
      <c r="K90" s="88">
        <v>9.23</v>
      </c>
      <c r="L90" s="88">
        <v>0</v>
      </c>
      <c r="M90" s="116">
        <v>0.86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82.18</v>
      </c>
      <c r="W90">
        <v>41.84</v>
      </c>
      <c r="X90">
        <v>30.25</v>
      </c>
      <c r="Y90">
        <v>9.23</v>
      </c>
      <c r="Z90">
        <v>0.86</v>
      </c>
      <c r="AA90">
        <v>0</v>
      </c>
    </row>
    <row r="91" spans="7:27">
      <c r="G91" t="s">
        <v>133</v>
      </c>
      <c r="H91" s="115">
        <v>0</v>
      </c>
      <c r="I91" s="88">
        <v>21.91</v>
      </c>
      <c r="J91" s="88">
        <v>0</v>
      </c>
      <c r="K91" s="88">
        <v>0</v>
      </c>
      <c r="L91" s="88">
        <v>0</v>
      </c>
      <c r="M91" s="116">
        <v>0.88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22.79</v>
      </c>
      <c r="W91">
        <v>0</v>
      </c>
      <c r="X91">
        <v>21.91</v>
      </c>
      <c r="Y91">
        <v>0</v>
      </c>
      <c r="Z91">
        <v>0.88</v>
      </c>
      <c r="AA91">
        <v>0</v>
      </c>
    </row>
    <row r="92" spans="7:27">
      <c r="G92" t="s">
        <v>134</v>
      </c>
      <c r="H92" s="115">
        <v>4.84</v>
      </c>
      <c r="I92" s="88">
        <v>23.82</v>
      </c>
      <c r="J92" s="88">
        <v>0</v>
      </c>
      <c r="K92" s="88">
        <v>5.51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34.17</v>
      </c>
      <c r="W92">
        <v>4.84</v>
      </c>
      <c r="X92">
        <v>23.82</v>
      </c>
      <c r="Y92">
        <v>5.51</v>
      </c>
      <c r="Z92">
        <v>0</v>
      </c>
      <c r="AA92">
        <v>0</v>
      </c>
    </row>
    <row r="93" spans="7:27">
      <c r="G93" t="s">
        <v>135</v>
      </c>
      <c r="H93" s="115">
        <v>9.86</v>
      </c>
      <c r="I93" s="88">
        <v>26.26</v>
      </c>
      <c r="J93" s="88">
        <v>13.95</v>
      </c>
      <c r="K93" s="88">
        <v>4.6500000000000004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54.82</v>
      </c>
      <c r="W93">
        <v>9.86</v>
      </c>
      <c r="X93">
        <v>26.26</v>
      </c>
      <c r="Y93">
        <v>4.6500000000000004</v>
      </c>
      <c r="Z93">
        <v>0.1</v>
      </c>
      <c r="AA93">
        <v>13.95</v>
      </c>
    </row>
    <row r="94" spans="7:27">
      <c r="G94" t="s">
        <v>136</v>
      </c>
      <c r="H94" s="115">
        <v>14.44</v>
      </c>
      <c r="I94" s="88">
        <v>26.92</v>
      </c>
      <c r="J94" s="88">
        <v>12.6</v>
      </c>
      <c r="K94" s="88">
        <v>0</v>
      </c>
      <c r="L94" s="88">
        <v>0</v>
      </c>
      <c r="M94" s="116">
        <v>0.34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54.3</v>
      </c>
      <c r="W94">
        <v>14.44</v>
      </c>
      <c r="X94">
        <v>26.92</v>
      </c>
      <c r="Y94">
        <v>0</v>
      </c>
      <c r="Z94">
        <v>0.34</v>
      </c>
      <c r="AA94">
        <v>12.6</v>
      </c>
    </row>
    <row r="95" spans="7:27">
      <c r="G95" t="s">
        <v>137</v>
      </c>
      <c r="H95" s="115">
        <v>5.24</v>
      </c>
      <c r="I95" s="88">
        <v>26.02</v>
      </c>
      <c r="J95" s="88">
        <v>10.07</v>
      </c>
      <c r="K95" s="88">
        <v>0</v>
      </c>
      <c r="L95" s="88">
        <v>0</v>
      </c>
      <c r="M95" s="116">
        <v>0.44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41.77</v>
      </c>
      <c r="W95">
        <v>5.24</v>
      </c>
      <c r="X95">
        <v>26.02</v>
      </c>
      <c r="Y95">
        <v>0</v>
      </c>
      <c r="Z95">
        <v>0.44</v>
      </c>
      <c r="AA95">
        <v>10.07</v>
      </c>
    </row>
    <row r="96" spans="7:27">
      <c r="G96" t="s">
        <v>138</v>
      </c>
      <c r="H96" s="115">
        <v>6.55</v>
      </c>
      <c r="I96" s="88">
        <v>21.03</v>
      </c>
      <c r="J96" s="88">
        <v>9.83</v>
      </c>
      <c r="K96" s="88">
        <v>1.31</v>
      </c>
      <c r="L96" s="88">
        <v>0</v>
      </c>
      <c r="M96" s="116">
        <v>0.17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38.89</v>
      </c>
      <c r="W96">
        <v>6.55</v>
      </c>
      <c r="X96">
        <v>21.03</v>
      </c>
      <c r="Y96">
        <v>1.31</v>
      </c>
      <c r="Z96">
        <v>0.17</v>
      </c>
      <c r="AA96">
        <v>9.83</v>
      </c>
    </row>
    <row r="97" spans="1:83">
      <c r="G97" t="s">
        <v>139</v>
      </c>
      <c r="H97" s="115">
        <v>6.94</v>
      </c>
      <c r="I97" s="88">
        <v>22.26</v>
      </c>
      <c r="J97" s="88">
        <v>9.82</v>
      </c>
      <c r="K97" s="88">
        <v>1.31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40.33</v>
      </c>
      <c r="W97">
        <v>6.94</v>
      </c>
      <c r="X97">
        <v>22.26</v>
      </c>
      <c r="Y97">
        <v>1.31</v>
      </c>
      <c r="Z97">
        <v>0</v>
      </c>
      <c r="AA97">
        <v>9.82</v>
      </c>
    </row>
    <row r="98" spans="1:83">
      <c r="G98" t="s">
        <v>140</v>
      </c>
      <c r="H98" s="115">
        <v>6.4</v>
      </c>
      <c r="I98" s="88">
        <v>22.66</v>
      </c>
      <c r="J98" s="88">
        <v>9.99</v>
      </c>
      <c r="K98" s="88">
        <v>1.33</v>
      </c>
      <c r="L98" s="88">
        <v>0</v>
      </c>
      <c r="M98" s="116">
        <v>0.1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40.479999999999997</v>
      </c>
      <c r="W98">
        <v>6.4</v>
      </c>
      <c r="X98">
        <v>22.66</v>
      </c>
      <c r="Y98">
        <v>1.33</v>
      </c>
      <c r="Z98">
        <v>0.1</v>
      </c>
      <c r="AA98">
        <v>9.99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0.71015750000000011</v>
      </c>
      <c r="I99" s="111">
        <f t="shared" ref="I99:BQ99" si="1">SUM(I3:I98)/4000</f>
        <v>0.21216749999999995</v>
      </c>
      <c r="J99" s="111">
        <f t="shared" si="1"/>
        <v>2.8395E-2</v>
      </c>
      <c r="K99" s="111">
        <f t="shared" si="1"/>
        <v>0.48391250000000036</v>
      </c>
      <c r="L99" s="111">
        <f t="shared" si="1"/>
        <v>0</v>
      </c>
      <c r="M99" s="111">
        <f t="shared" si="1"/>
        <v>4.250499999999998E-2</v>
      </c>
      <c r="N99" s="110">
        <f t="shared" si="1"/>
        <v>0</v>
      </c>
      <c r="O99" s="111">
        <f t="shared" si="1"/>
        <v>-0.85750000000000004</v>
      </c>
      <c r="P99" s="111">
        <f t="shared" si="1"/>
        <v>-2.3127499999999999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-3.1702499999999998</v>
      </c>
      <c r="V99" s="112">
        <f t="shared" si="1"/>
        <v>1.4771375000000002</v>
      </c>
      <c r="W99">
        <f t="shared" si="1"/>
        <v>0.71015750000000011</v>
      </c>
      <c r="X99">
        <f t="shared" si="1"/>
        <v>-0.6453325000000002</v>
      </c>
      <c r="Y99">
        <f t="shared" si="1"/>
        <v>0.48391250000000036</v>
      </c>
      <c r="Z99">
        <f t="shared" si="1"/>
        <v>4.250499999999998E-2</v>
      </c>
      <c r="AA99">
        <f t="shared" si="1"/>
        <v>-2.2843550000000001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476</v>
      </c>
      <c r="AG1" t="s">
        <v>477</v>
      </c>
      <c r="AH1" t="s">
        <v>478</v>
      </c>
      <c r="AI1" t="s">
        <v>475</v>
      </c>
      <c r="AJ1" t="s">
        <v>475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471</v>
      </c>
      <c r="AQ1" t="s">
        <v>471</v>
      </c>
      <c r="AR1" t="s">
        <v>475</v>
      </c>
      <c r="AS1" t="s">
        <v>475</v>
      </c>
      <c r="AT1" t="s">
        <v>484</v>
      </c>
      <c r="AU1" t="s">
        <v>485</v>
      </c>
      <c r="AV1" t="s">
        <v>471</v>
      </c>
      <c r="AW1" t="s">
        <v>150</v>
      </c>
      <c r="AX1" t="s">
        <v>487</v>
      </c>
      <c r="AY1" t="s">
        <v>487</v>
      </c>
      <c r="AZ1" t="s">
        <v>488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150</v>
      </c>
      <c r="AN2" t="s">
        <v>246</v>
      </c>
      <c r="AO2" t="s">
        <v>390</v>
      </c>
      <c r="AP2" t="s">
        <v>268</v>
      </c>
      <c r="AQ2" t="s">
        <v>270</v>
      </c>
      <c r="AR2" t="s">
        <v>152</v>
      </c>
      <c r="AS2" t="s">
        <v>152</v>
      </c>
      <c r="AT2" t="s">
        <v>152</v>
      </c>
      <c r="AU2" t="s">
        <v>153</v>
      </c>
      <c r="AV2" t="s">
        <v>269</v>
      </c>
      <c r="AW2" t="s">
        <v>486</v>
      </c>
      <c r="AX2" t="s">
        <v>149</v>
      </c>
      <c r="AY2" t="s">
        <v>150</v>
      </c>
      <c r="AZ2" t="s">
        <v>152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718.2</v>
      </c>
      <c r="I3" s="95">
        <v>132.79</v>
      </c>
      <c r="J3" s="95">
        <v>4.99</v>
      </c>
      <c r="K3" s="95">
        <v>48.23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0</v>
      </c>
      <c r="AC3">
        <v>0</v>
      </c>
      <c r="AD3">
        <v>147.58000000000001</v>
      </c>
      <c r="AE3">
        <v>24.98</v>
      </c>
      <c r="AF3">
        <v>109.96</v>
      </c>
      <c r="AG3">
        <v>93.82</v>
      </c>
      <c r="AH3">
        <v>24.84</v>
      </c>
      <c r="AI3">
        <v>289.38</v>
      </c>
      <c r="AJ3">
        <v>0</v>
      </c>
      <c r="AK3">
        <v>48.23</v>
      </c>
      <c r="AL3">
        <v>43.41</v>
      </c>
      <c r="AM3">
        <v>40.51</v>
      </c>
      <c r="AN3">
        <v>23.34</v>
      </c>
      <c r="AO3">
        <v>0.48</v>
      </c>
      <c r="AP3">
        <v>0.75</v>
      </c>
      <c r="AQ3">
        <v>0.61</v>
      </c>
      <c r="AR3">
        <v>0</v>
      </c>
      <c r="AS3">
        <v>48.23</v>
      </c>
      <c r="AT3">
        <v>0</v>
      </c>
      <c r="AU3">
        <v>4.99</v>
      </c>
      <c r="AV3">
        <v>0.3</v>
      </c>
      <c r="AW3">
        <v>20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718.25</v>
      </c>
      <c r="I4" s="88">
        <v>132.79</v>
      </c>
      <c r="J4" s="88">
        <v>4.99</v>
      </c>
      <c r="K4" s="88">
        <v>48.23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0</v>
      </c>
      <c r="AC4">
        <v>0</v>
      </c>
      <c r="AD4">
        <v>147.58000000000001</v>
      </c>
      <c r="AE4">
        <v>24.98</v>
      </c>
      <c r="AF4">
        <v>109.96</v>
      </c>
      <c r="AG4">
        <v>93.82</v>
      </c>
      <c r="AH4">
        <v>24.84</v>
      </c>
      <c r="AI4">
        <v>289.38</v>
      </c>
      <c r="AJ4">
        <v>0</v>
      </c>
      <c r="AK4">
        <v>48.23</v>
      </c>
      <c r="AL4">
        <v>43.41</v>
      </c>
      <c r="AM4">
        <v>40.51</v>
      </c>
      <c r="AN4">
        <v>23.34</v>
      </c>
      <c r="AO4">
        <v>0.53</v>
      </c>
      <c r="AP4">
        <v>0.75</v>
      </c>
      <c r="AQ4">
        <v>0.61</v>
      </c>
      <c r="AR4">
        <v>0</v>
      </c>
      <c r="AS4">
        <v>48.23</v>
      </c>
      <c r="AT4">
        <v>0</v>
      </c>
      <c r="AU4">
        <v>4.99</v>
      </c>
      <c r="AV4">
        <v>0.3</v>
      </c>
      <c r="AW4">
        <v>20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718.25</v>
      </c>
      <c r="I5" s="88">
        <v>132.79</v>
      </c>
      <c r="J5" s="88">
        <v>4.99</v>
      </c>
      <c r="K5" s="88">
        <v>48.23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0</v>
      </c>
      <c r="AC5">
        <v>0</v>
      </c>
      <c r="AD5">
        <v>147.58000000000001</v>
      </c>
      <c r="AE5">
        <v>24.98</v>
      </c>
      <c r="AF5">
        <v>109.96</v>
      </c>
      <c r="AG5">
        <v>93.82</v>
      </c>
      <c r="AH5">
        <v>24.84</v>
      </c>
      <c r="AI5">
        <v>289.38</v>
      </c>
      <c r="AJ5">
        <v>0</v>
      </c>
      <c r="AK5">
        <v>48.23</v>
      </c>
      <c r="AL5">
        <v>43.41</v>
      </c>
      <c r="AM5">
        <v>40.51</v>
      </c>
      <c r="AN5">
        <v>23.34</v>
      </c>
      <c r="AO5">
        <v>0.53</v>
      </c>
      <c r="AP5">
        <v>0.75</v>
      </c>
      <c r="AQ5">
        <v>0.61</v>
      </c>
      <c r="AR5">
        <v>0</v>
      </c>
      <c r="AS5">
        <v>48.23</v>
      </c>
      <c r="AT5">
        <v>0</v>
      </c>
      <c r="AU5">
        <v>4.99</v>
      </c>
      <c r="AV5">
        <v>0.3</v>
      </c>
      <c r="AW5">
        <v>20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718.25</v>
      </c>
      <c r="I6" s="88">
        <v>132.79</v>
      </c>
      <c r="J6" s="88">
        <v>4.99</v>
      </c>
      <c r="K6" s="88">
        <v>48.23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0</v>
      </c>
      <c r="AC6">
        <v>0</v>
      </c>
      <c r="AD6">
        <v>147.58000000000001</v>
      </c>
      <c r="AE6">
        <v>24.98</v>
      </c>
      <c r="AF6">
        <v>109.96</v>
      </c>
      <c r="AG6">
        <v>93.82</v>
      </c>
      <c r="AH6">
        <v>24.84</v>
      </c>
      <c r="AI6">
        <v>289.38</v>
      </c>
      <c r="AJ6">
        <v>0</v>
      </c>
      <c r="AK6">
        <v>48.23</v>
      </c>
      <c r="AL6">
        <v>43.41</v>
      </c>
      <c r="AM6">
        <v>40.51</v>
      </c>
      <c r="AN6">
        <v>23.34</v>
      </c>
      <c r="AO6">
        <v>0.53</v>
      </c>
      <c r="AP6">
        <v>0.75</v>
      </c>
      <c r="AQ6">
        <v>0.61</v>
      </c>
      <c r="AR6">
        <v>0</v>
      </c>
      <c r="AS6">
        <v>48.23</v>
      </c>
      <c r="AT6">
        <v>0</v>
      </c>
      <c r="AU6">
        <v>4.99</v>
      </c>
      <c r="AV6">
        <v>0.3</v>
      </c>
      <c r="AW6">
        <v>20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718.25</v>
      </c>
      <c r="I7" s="88">
        <v>84.56</v>
      </c>
      <c r="J7" s="88">
        <v>4.99</v>
      </c>
      <c r="K7" s="88">
        <v>9.65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0</v>
      </c>
      <c r="AC7">
        <v>0</v>
      </c>
      <c r="AD7">
        <v>147.58000000000001</v>
      </c>
      <c r="AE7">
        <v>24.98</v>
      </c>
      <c r="AF7">
        <v>109.96</v>
      </c>
      <c r="AG7">
        <v>93.82</v>
      </c>
      <c r="AH7">
        <v>24.84</v>
      </c>
      <c r="AI7">
        <v>289.38</v>
      </c>
      <c r="AJ7">
        <v>0</v>
      </c>
      <c r="AK7">
        <v>0</v>
      </c>
      <c r="AL7">
        <v>43.41</v>
      </c>
      <c r="AM7">
        <v>40.51</v>
      </c>
      <c r="AN7">
        <v>23.34</v>
      </c>
      <c r="AO7">
        <v>0.53</v>
      </c>
      <c r="AP7">
        <v>0.75</v>
      </c>
      <c r="AQ7">
        <v>0.61</v>
      </c>
      <c r="AR7">
        <v>0</v>
      </c>
      <c r="AS7">
        <v>9.65</v>
      </c>
      <c r="AT7">
        <v>0</v>
      </c>
      <c r="AU7">
        <v>4.99</v>
      </c>
      <c r="AV7">
        <v>0.3</v>
      </c>
      <c r="AW7">
        <v>20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718.25</v>
      </c>
      <c r="I8" s="88">
        <v>84.56</v>
      </c>
      <c r="J8" s="88">
        <v>4.99</v>
      </c>
      <c r="K8" s="88">
        <v>48.23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0</v>
      </c>
      <c r="AC8">
        <v>0</v>
      </c>
      <c r="AD8">
        <v>147.58000000000001</v>
      </c>
      <c r="AE8">
        <v>24.98</v>
      </c>
      <c r="AF8">
        <v>109.96</v>
      </c>
      <c r="AG8">
        <v>93.82</v>
      </c>
      <c r="AH8">
        <v>24.84</v>
      </c>
      <c r="AI8">
        <v>289.38</v>
      </c>
      <c r="AJ8">
        <v>0</v>
      </c>
      <c r="AK8">
        <v>0</v>
      </c>
      <c r="AL8">
        <v>43.41</v>
      </c>
      <c r="AM8">
        <v>40.51</v>
      </c>
      <c r="AN8">
        <v>23.34</v>
      </c>
      <c r="AO8">
        <v>0.53</v>
      </c>
      <c r="AP8">
        <v>0.75</v>
      </c>
      <c r="AQ8">
        <v>0.61</v>
      </c>
      <c r="AR8">
        <v>0</v>
      </c>
      <c r="AS8">
        <v>48.23</v>
      </c>
      <c r="AT8">
        <v>0</v>
      </c>
      <c r="AU8">
        <v>4.99</v>
      </c>
      <c r="AV8">
        <v>0.3</v>
      </c>
      <c r="AW8">
        <v>20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718.25</v>
      </c>
      <c r="I9" s="88">
        <v>84.56</v>
      </c>
      <c r="J9" s="88">
        <v>4.99</v>
      </c>
      <c r="K9" s="88">
        <v>48.23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0</v>
      </c>
      <c r="AC9">
        <v>0</v>
      </c>
      <c r="AD9">
        <v>147.58000000000001</v>
      </c>
      <c r="AE9">
        <v>24.98</v>
      </c>
      <c r="AF9">
        <v>109.96</v>
      </c>
      <c r="AG9">
        <v>93.82</v>
      </c>
      <c r="AH9">
        <v>24.84</v>
      </c>
      <c r="AI9">
        <v>289.38</v>
      </c>
      <c r="AJ9">
        <v>0</v>
      </c>
      <c r="AK9">
        <v>0</v>
      </c>
      <c r="AL9">
        <v>43.41</v>
      </c>
      <c r="AM9">
        <v>40.51</v>
      </c>
      <c r="AN9">
        <v>23.34</v>
      </c>
      <c r="AO9">
        <v>0.53</v>
      </c>
      <c r="AP9">
        <v>0.75</v>
      </c>
      <c r="AQ9">
        <v>0.61</v>
      </c>
      <c r="AR9">
        <v>0</v>
      </c>
      <c r="AS9">
        <v>48.23</v>
      </c>
      <c r="AT9">
        <v>0</v>
      </c>
      <c r="AU9">
        <v>4.99</v>
      </c>
      <c r="AV9">
        <v>0.3</v>
      </c>
      <c r="AW9">
        <v>20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718.25</v>
      </c>
      <c r="I10" s="88">
        <v>84.56</v>
      </c>
      <c r="J10" s="88">
        <v>4.99</v>
      </c>
      <c r="K10" s="88">
        <v>48.23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0</v>
      </c>
      <c r="AC10">
        <v>0</v>
      </c>
      <c r="AD10">
        <v>147.58000000000001</v>
      </c>
      <c r="AE10">
        <v>24.98</v>
      </c>
      <c r="AF10">
        <v>109.96</v>
      </c>
      <c r="AG10">
        <v>93.82</v>
      </c>
      <c r="AH10">
        <v>24.84</v>
      </c>
      <c r="AI10">
        <v>289.38</v>
      </c>
      <c r="AJ10">
        <v>0</v>
      </c>
      <c r="AK10">
        <v>0</v>
      </c>
      <c r="AL10">
        <v>43.41</v>
      </c>
      <c r="AM10">
        <v>40.51</v>
      </c>
      <c r="AN10">
        <v>23.34</v>
      </c>
      <c r="AO10">
        <v>0.53</v>
      </c>
      <c r="AP10">
        <v>0.75</v>
      </c>
      <c r="AQ10">
        <v>0.61</v>
      </c>
      <c r="AR10">
        <v>0</v>
      </c>
      <c r="AS10">
        <v>48.23</v>
      </c>
      <c r="AT10">
        <v>0</v>
      </c>
      <c r="AU10">
        <v>4.99</v>
      </c>
      <c r="AV10">
        <v>0.3</v>
      </c>
      <c r="AW10">
        <v>20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573.56000000000006</v>
      </c>
      <c r="I11" s="88">
        <v>84.56</v>
      </c>
      <c r="J11" s="88">
        <v>4.99</v>
      </c>
      <c r="K11" s="88">
        <v>9.65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144.69</v>
      </c>
      <c r="AC11">
        <v>0</v>
      </c>
      <c r="AD11">
        <v>147.58000000000001</v>
      </c>
      <c r="AE11">
        <v>24.98</v>
      </c>
      <c r="AF11">
        <v>109.96</v>
      </c>
      <c r="AG11">
        <v>93.82</v>
      </c>
      <c r="AH11">
        <v>24.84</v>
      </c>
      <c r="AI11">
        <v>0</v>
      </c>
      <c r="AJ11">
        <v>0</v>
      </c>
      <c r="AK11">
        <v>0</v>
      </c>
      <c r="AL11">
        <v>43.41</v>
      </c>
      <c r="AM11">
        <v>40.51</v>
      </c>
      <c r="AN11">
        <v>23.34</v>
      </c>
      <c r="AO11">
        <v>0.53</v>
      </c>
      <c r="AP11">
        <v>0.75</v>
      </c>
      <c r="AQ11">
        <v>0.61</v>
      </c>
      <c r="AR11">
        <v>0</v>
      </c>
      <c r="AS11">
        <v>9.65</v>
      </c>
      <c r="AT11">
        <v>0</v>
      </c>
      <c r="AU11">
        <v>4.99</v>
      </c>
      <c r="AV11">
        <v>0.3</v>
      </c>
      <c r="AW11">
        <v>20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573.56000000000006</v>
      </c>
      <c r="I12" s="88">
        <v>44.05</v>
      </c>
      <c r="J12" s="88">
        <v>4.99</v>
      </c>
      <c r="K12" s="88">
        <v>48.23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144.69</v>
      </c>
      <c r="AC12">
        <v>0</v>
      </c>
      <c r="AD12">
        <v>147.58000000000001</v>
      </c>
      <c r="AE12">
        <v>24.98</v>
      </c>
      <c r="AF12">
        <v>109.96</v>
      </c>
      <c r="AG12">
        <v>93.82</v>
      </c>
      <c r="AH12">
        <v>24.84</v>
      </c>
      <c r="AI12">
        <v>0</v>
      </c>
      <c r="AJ12">
        <v>0</v>
      </c>
      <c r="AK12">
        <v>0</v>
      </c>
      <c r="AL12">
        <v>43.41</v>
      </c>
      <c r="AM12">
        <v>0</v>
      </c>
      <c r="AN12">
        <v>23.34</v>
      </c>
      <c r="AO12">
        <v>0.53</v>
      </c>
      <c r="AP12">
        <v>0.75</v>
      </c>
      <c r="AQ12">
        <v>0.61</v>
      </c>
      <c r="AR12">
        <v>0</v>
      </c>
      <c r="AS12">
        <v>48.23</v>
      </c>
      <c r="AT12">
        <v>0</v>
      </c>
      <c r="AU12">
        <v>4.99</v>
      </c>
      <c r="AV12">
        <v>0.3</v>
      </c>
      <c r="AW12">
        <v>20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573.56000000000006</v>
      </c>
      <c r="I13" s="88">
        <v>44.05</v>
      </c>
      <c r="J13" s="88">
        <v>4.99</v>
      </c>
      <c r="K13" s="88">
        <v>48.23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144.69</v>
      </c>
      <c r="AC13">
        <v>0</v>
      </c>
      <c r="AD13">
        <v>147.58000000000001</v>
      </c>
      <c r="AE13">
        <v>24.98</v>
      </c>
      <c r="AF13">
        <v>109.96</v>
      </c>
      <c r="AG13">
        <v>93.82</v>
      </c>
      <c r="AH13">
        <v>24.84</v>
      </c>
      <c r="AI13">
        <v>0</v>
      </c>
      <c r="AJ13">
        <v>0</v>
      </c>
      <c r="AK13">
        <v>0</v>
      </c>
      <c r="AL13">
        <v>43.41</v>
      </c>
      <c r="AM13">
        <v>0</v>
      </c>
      <c r="AN13">
        <v>23.34</v>
      </c>
      <c r="AO13">
        <v>0.53</v>
      </c>
      <c r="AP13">
        <v>0.75</v>
      </c>
      <c r="AQ13">
        <v>0.61</v>
      </c>
      <c r="AR13">
        <v>0</v>
      </c>
      <c r="AS13">
        <v>48.23</v>
      </c>
      <c r="AT13">
        <v>0</v>
      </c>
      <c r="AU13">
        <v>4.99</v>
      </c>
      <c r="AV13">
        <v>0.3</v>
      </c>
      <c r="AW13">
        <v>20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573.56000000000006</v>
      </c>
      <c r="I14" s="88">
        <v>44.05</v>
      </c>
      <c r="J14" s="88">
        <v>4.99</v>
      </c>
      <c r="K14" s="88">
        <v>48.23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144.69</v>
      </c>
      <c r="AC14">
        <v>0</v>
      </c>
      <c r="AD14">
        <v>147.58000000000001</v>
      </c>
      <c r="AE14">
        <v>24.98</v>
      </c>
      <c r="AF14">
        <v>109.96</v>
      </c>
      <c r="AG14">
        <v>93.82</v>
      </c>
      <c r="AH14">
        <v>24.84</v>
      </c>
      <c r="AI14">
        <v>0</v>
      </c>
      <c r="AJ14">
        <v>0</v>
      </c>
      <c r="AK14">
        <v>0</v>
      </c>
      <c r="AL14">
        <v>43.41</v>
      </c>
      <c r="AM14">
        <v>0</v>
      </c>
      <c r="AN14">
        <v>23.34</v>
      </c>
      <c r="AO14">
        <v>0.53</v>
      </c>
      <c r="AP14">
        <v>0.75</v>
      </c>
      <c r="AQ14">
        <v>0.61</v>
      </c>
      <c r="AR14">
        <v>0</v>
      </c>
      <c r="AS14">
        <v>48.23</v>
      </c>
      <c r="AT14">
        <v>0</v>
      </c>
      <c r="AU14">
        <v>4.99</v>
      </c>
      <c r="AV14">
        <v>0.3</v>
      </c>
      <c r="AW14">
        <v>20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379.04999999999995</v>
      </c>
      <c r="I15" s="88">
        <v>0.64</v>
      </c>
      <c r="J15" s="88">
        <v>4.99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0</v>
      </c>
      <c r="AD15">
        <v>147.58000000000001</v>
      </c>
      <c r="AE15">
        <v>0</v>
      </c>
      <c r="AF15">
        <v>109.96</v>
      </c>
      <c r="AG15">
        <v>93.82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23.34</v>
      </c>
      <c r="AO15">
        <v>0.53</v>
      </c>
      <c r="AP15">
        <v>0.75</v>
      </c>
      <c r="AQ15">
        <v>0.61</v>
      </c>
      <c r="AR15">
        <v>0</v>
      </c>
      <c r="AS15">
        <v>0</v>
      </c>
      <c r="AT15">
        <v>0</v>
      </c>
      <c r="AU15">
        <v>4.99</v>
      </c>
      <c r="AV15">
        <v>0.3</v>
      </c>
      <c r="AW15">
        <v>20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379.04999999999995</v>
      </c>
      <c r="I16" s="88">
        <v>0.64</v>
      </c>
      <c r="J16" s="88">
        <v>4.99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0</v>
      </c>
      <c r="AD16">
        <v>147.58000000000001</v>
      </c>
      <c r="AE16">
        <v>0</v>
      </c>
      <c r="AF16">
        <v>109.96</v>
      </c>
      <c r="AG16">
        <v>93.82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23.34</v>
      </c>
      <c r="AO16">
        <v>0.53</v>
      </c>
      <c r="AP16">
        <v>0.75</v>
      </c>
      <c r="AQ16">
        <v>0.61</v>
      </c>
      <c r="AR16">
        <v>0</v>
      </c>
      <c r="AS16">
        <v>0</v>
      </c>
      <c r="AT16">
        <v>0</v>
      </c>
      <c r="AU16">
        <v>4.99</v>
      </c>
      <c r="AV16">
        <v>0.3</v>
      </c>
      <c r="AW16">
        <v>20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379.04999999999995</v>
      </c>
      <c r="I17" s="88">
        <v>0.64</v>
      </c>
      <c r="J17" s="88">
        <v>4.99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0</v>
      </c>
      <c r="AD17">
        <v>147.58000000000001</v>
      </c>
      <c r="AE17">
        <v>0</v>
      </c>
      <c r="AF17">
        <v>109.96</v>
      </c>
      <c r="AG17">
        <v>93.82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23.34</v>
      </c>
      <c r="AO17">
        <v>0.53</v>
      </c>
      <c r="AP17">
        <v>0.75</v>
      </c>
      <c r="AQ17">
        <v>0.61</v>
      </c>
      <c r="AR17">
        <v>0</v>
      </c>
      <c r="AS17">
        <v>0</v>
      </c>
      <c r="AT17">
        <v>0</v>
      </c>
      <c r="AU17">
        <v>4.99</v>
      </c>
      <c r="AV17">
        <v>0.3</v>
      </c>
      <c r="AW17">
        <v>20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379.04999999999995</v>
      </c>
      <c r="I18" s="88">
        <v>0.64</v>
      </c>
      <c r="J18" s="88">
        <v>4.99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0</v>
      </c>
      <c r="AD18">
        <v>147.58000000000001</v>
      </c>
      <c r="AE18">
        <v>0</v>
      </c>
      <c r="AF18">
        <v>109.96</v>
      </c>
      <c r="AG18">
        <v>93.82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23.34</v>
      </c>
      <c r="AO18">
        <v>0.53</v>
      </c>
      <c r="AP18">
        <v>0.75</v>
      </c>
      <c r="AQ18">
        <v>0.61</v>
      </c>
      <c r="AR18">
        <v>0</v>
      </c>
      <c r="AS18">
        <v>0</v>
      </c>
      <c r="AT18">
        <v>0</v>
      </c>
      <c r="AU18">
        <v>4.99</v>
      </c>
      <c r="AV18">
        <v>0.3</v>
      </c>
      <c r="AW18">
        <v>20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379.04999999999995</v>
      </c>
      <c r="I19" s="88">
        <v>0.64</v>
      </c>
      <c r="J19" s="88">
        <v>4.8899999999999997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0</v>
      </c>
      <c r="AD19">
        <v>147.58000000000001</v>
      </c>
      <c r="AE19">
        <v>0</v>
      </c>
      <c r="AF19">
        <v>109.96</v>
      </c>
      <c r="AG19">
        <v>93.82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23.34</v>
      </c>
      <c r="AO19">
        <v>0.53</v>
      </c>
      <c r="AP19">
        <v>0.75</v>
      </c>
      <c r="AQ19">
        <v>0.61</v>
      </c>
      <c r="AR19">
        <v>0</v>
      </c>
      <c r="AS19">
        <v>0</v>
      </c>
      <c r="AT19">
        <v>0</v>
      </c>
      <c r="AU19">
        <v>4.8899999999999997</v>
      </c>
      <c r="AV19">
        <v>0.3</v>
      </c>
      <c r="AW19">
        <v>20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379.04999999999995</v>
      </c>
      <c r="I20" s="88">
        <v>0.64</v>
      </c>
      <c r="J20" s="88">
        <v>4.8899999999999997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0</v>
      </c>
      <c r="AD20">
        <v>147.58000000000001</v>
      </c>
      <c r="AE20">
        <v>0</v>
      </c>
      <c r="AF20">
        <v>109.96</v>
      </c>
      <c r="AG20">
        <v>93.82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23.34</v>
      </c>
      <c r="AO20">
        <v>0.53</v>
      </c>
      <c r="AP20">
        <v>0.75</v>
      </c>
      <c r="AQ20">
        <v>0.61</v>
      </c>
      <c r="AR20">
        <v>0</v>
      </c>
      <c r="AS20">
        <v>0</v>
      </c>
      <c r="AT20">
        <v>0</v>
      </c>
      <c r="AU20">
        <v>4.8899999999999997</v>
      </c>
      <c r="AV20">
        <v>0.3</v>
      </c>
      <c r="AW20">
        <v>20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379.04999999999995</v>
      </c>
      <c r="I21" s="88">
        <v>0.64</v>
      </c>
      <c r="J21" s="88">
        <v>4.8899999999999997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0</v>
      </c>
      <c r="AD21">
        <v>147.58000000000001</v>
      </c>
      <c r="AE21">
        <v>0</v>
      </c>
      <c r="AF21">
        <v>109.96</v>
      </c>
      <c r="AG21">
        <v>93.82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23.34</v>
      </c>
      <c r="AO21">
        <v>0.53</v>
      </c>
      <c r="AP21">
        <v>0.75</v>
      </c>
      <c r="AQ21">
        <v>0.61</v>
      </c>
      <c r="AR21">
        <v>0</v>
      </c>
      <c r="AS21">
        <v>0</v>
      </c>
      <c r="AT21">
        <v>0</v>
      </c>
      <c r="AU21">
        <v>4.8899999999999997</v>
      </c>
      <c r="AV21">
        <v>0.3</v>
      </c>
      <c r="AW21">
        <v>20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379.04999999999995</v>
      </c>
      <c r="I22" s="88">
        <v>0.64</v>
      </c>
      <c r="J22" s="88">
        <v>4.8899999999999997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0</v>
      </c>
      <c r="AD22">
        <v>147.58000000000001</v>
      </c>
      <c r="AE22">
        <v>0</v>
      </c>
      <c r="AF22">
        <v>109.96</v>
      </c>
      <c r="AG22">
        <v>93.82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23.34</v>
      </c>
      <c r="AO22">
        <v>0.53</v>
      </c>
      <c r="AP22">
        <v>0.75</v>
      </c>
      <c r="AQ22">
        <v>0.61</v>
      </c>
      <c r="AR22">
        <v>0</v>
      </c>
      <c r="AS22">
        <v>0</v>
      </c>
      <c r="AT22">
        <v>0</v>
      </c>
      <c r="AU22">
        <v>4.8899999999999997</v>
      </c>
      <c r="AV22">
        <v>0.3</v>
      </c>
      <c r="AW22">
        <v>20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231.47000000000003</v>
      </c>
      <c r="I23" s="88">
        <v>0.64</v>
      </c>
      <c r="J23" s="88">
        <v>4.8899999999999997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0</v>
      </c>
      <c r="AD23">
        <v>0</v>
      </c>
      <c r="AE23">
        <v>0</v>
      </c>
      <c r="AF23">
        <v>109.96</v>
      </c>
      <c r="AG23">
        <v>93.82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23.34</v>
      </c>
      <c r="AO23">
        <v>0.53</v>
      </c>
      <c r="AP23">
        <v>0.75</v>
      </c>
      <c r="AQ23">
        <v>0.61</v>
      </c>
      <c r="AR23">
        <v>0</v>
      </c>
      <c r="AS23">
        <v>0</v>
      </c>
      <c r="AT23">
        <v>0</v>
      </c>
      <c r="AU23">
        <v>4.8899999999999997</v>
      </c>
      <c r="AV23">
        <v>0.3</v>
      </c>
      <c r="AW23">
        <v>20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231.47000000000003</v>
      </c>
      <c r="I24" s="88">
        <v>0.64</v>
      </c>
      <c r="J24" s="88">
        <v>4.8899999999999997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0</v>
      </c>
      <c r="AD24">
        <v>0</v>
      </c>
      <c r="AE24">
        <v>0</v>
      </c>
      <c r="AF24">
        <v>109.96</v>
      </c>
      <c r="AG24">
        <v>93.82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23.34</v>
      </c>
      <c r="AO24">
        <v>0.53</v>
      </c>
      <c r="AP24">
        <v>0.75</v>
      </c>
      <c r="AQ24">
        <v>0.61</v>
      </c>
      <c r="AR24">
        <v>0</v>
      </c>
      <c r="AS24">
        <v>0</v>
      </c>
      <c r="AT24">
        <v>0</v>
      </c>
      <c r="AU24">
        <v>4.8899999999999997</v>
      </c>
      <c r="AV24">
        <v>0.3</v>
      </c>
      <c r="AW24">
        <v>20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231.47000000000003</v>
      </c>
      <c r="I25" s="88">
        <v>0.64</v>
      </c>
      <c r="J25" s="88">
        <v>4.8899999999999997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0</v>
      </c>
      <c r="AD25">
        <v>0</v>
      </c>
      <c r="AE25">
        <v>0</v>
      </c>
      <c r="AF25">
        <v>109.96</v>
      </c>
      <c r="AG25">
        <v>93.82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23.34</v>
      </c>
      <c r="AO25">
        <v>0.53</v>
      </c>
      <c r="AP25">
        <v>0.75</v>
      </c>
      <c r="AQ25">
        <v>0.61</v>
      </c>
      <c r="AR25">
        <v>0</v>
      </c>
      <c r="AS25">
        <v>0</v>
      </c>
      <c r="AT25">
        <v>0</v>
      </c>
      <c r="AU25">
        <v>4.8899999999999997</v>
      </c>
      <c r="AV25">
        <v>0.3</v>
      </c>
      <c r="AW25">
        <v>20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231.47000000000003</v>
      </c>
      <c r="I26" s="88">
        <v>0.64</v>
      </c>
      <c r="J26" s="88">
        <v>4.8899999999999997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0</v>
      </c>
      <c r="AD26">
        <v>0</v>
      </c>
      <c r="AE26">
        <v>0</v>
      </c>
      <c r="AF26">
        <v>109.96</v>
      </c>
      <c r="AG26">
        <v>93.82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23.34</v>
      </c>
      <c r="AO26">
        <v>0.53</v>
      </c>
      <c r="AP26">
        <v>0.75</v>
      </c>
      <c r="AQ26">
        <v>0.61</v>
      </c>
      <c r="AR26">
        <v>0</v>
      </c>
      <c r="AS26">
        <v>0</v>
      </c>
      <c r="AT26">
        <v>0</v>
      </c>
      <c r="AU26">
        <v>4.8899999999999997</v>
      </c>
      <c r="AV26">
        <v>0.3</v>
      </c>
      <c r="AW26">
        <v>20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228.48000000000002</v>
      </c>
      <c r="I27" s="88">
        <v>0.64</v>
      </c>
      <c r="J27" s="88">
        <v>4.8899999999999997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109.96</v>
      </c>
      <c r="AG27">
        <v>93.82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20.350000000000001</v>
      </c>
      <c r="AO27">
        <v>0.53</v>
      </c>
      <c r="AP27">
        <v>0.75</v>
      </c>
      <c r="AQ27">
        <v>0.61</v>
      </c>
      <c r="AR27">
        <v>0</v>
      </c>
      <c r="AS27">
        <v>0</v>
      </c>
      <c r="AT27">
        <v>0</v>
      </c>
      <c r="AU27">
        <v>4.8899999999999997</v>
      </c>
      <c r="AV27">
        <v>0.3</v>
      </c>
      <c r="AW27">
        <v>20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228.48000000000002</v>
      </c>
      <c r="I28" s="88">
        <v>0.64</v>
      </c>
      <c r="J28" s="88">
        <v>4.8899999999999997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109.96</v>
      </c>
      <c r="AG28">
        <v>93.82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20.350000000000001</v>
      </c>
      <c r="AO28">
        <v>0.53</v>
      </c>
      <c r="AP28">
        <v>0.75</v>
      </c>
      <c r="AQ28">
        <v>0.61</v>
      </c>
      <c r="AR28">
        <v>0</v>
      </c>
      <c r="AS28">
        <v>0</v>
      </c>
      <c r="AT28">
        <v>0</v>
      </c>
      <c r="AU28">
        <v>4.8899999999999997</v>
      </c>
      <c r="AV28">
        <v>0.3</v>
      </c>
      <c r="AW28">
        <v>20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229.18</v>
      </c>
      <c r="I29" s="88">
        <v>0.94</v>
      </c>
      <c r="J29" s="88">
        <v>4.8899999999999997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109.96</v>
      </c>
      <c r="AG29">
        <v>93.82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20.350000000000001</v>
      </c>
      <c r="AO29">
        <v>0.53</v>
      </c>
      <c r="AP29">
        <v>0.75</v>
      </c>
      <c r="AQ29">
        <v>0.61</v>
      </c>
      <c r="AR29">
        <v>0</v>
      </c>
      <c r="AS29">
        <v>0</v>
      </c>
      <c r="AT29">
        <v>0</v>
      </c>
      <c r="AU29">
        <v>4.8899999999999997</v>
      </c>
      <c r="AV29">
        <v>0.3</v>
      </c>
      <c r="AW29">
        <v>20</v>
      </c>
      <c r="AX29">
        <v>0.7</v>
      </c>
      <c r="AY29">
        <v>0.3</v>
      </c>
      <c r="AZ29">
        <v>0</v>
      </c>
    </row>
    <row r="30" spans="1:52">
      <c r="A30" t="s">
        <v>270</v>
      </c>
      <c r="G30" t="s">
        <v>72</v>
      </c>
      <c r="H30" s="115">
        <v>229.88000000000002</v>
      </c>
      <c r="I30" s="88">
        <v>1.24</v>
      </c>
      <c r="J30" s="88">
        <v>4.8899999999999997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109.96</v>
      </c>
      <c r="AG30">
        <v>93.82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20.350000000000001</v>
      </c>
      <c r="AO30">
        <v>0.53</v>
      </c>
      <c r="AP30">
        <v>0.75</v>
      </c>
      <c r="AQ30">
        <v>0.61</v>
      </c>
      <c r="AR30">
        <v>0</v>
      </c>
      <c r="AS30">
        <v>0</v>
      </c>
      <c r="AT30">
        <v>0</v>
      </c>
      <c r="AU30">
        <v>4.8899999999999997</v>
      </c>
      <c r="AV30">
        <v>0.3</v>
      </c>
      <c r="AW30">
        <v>20</v>
      </c>
      <c r="AX30">
        <v>1.4</v>
      </c>
      <c r="AY30">
        <v>0.6</v>
      </c>
      <c r="AZ30">
        <v>0</v>
      </c>
    </row>
    <row r="31" spans="1:52">
      <c r="A31" t="s">
        <v>280</v>
      </c>
      <c r="G31" t="s">
        <v>73</v>
      </c>
      <c r="H31" s="115">
        <v>230.58</v>
      </c>
      <c r="I31" s="88">
        <v>1.54</v>
      </c>
      <c r="J31" s="88">
        <v>4.8</v>
      </c>
      <c r="K31" s="88">
        <v>0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109.96</v>
      </c>
      <c r="AG31">
        <v>93.82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20.350000000000001</v>
      </c>
      <c r="AO31">
        <v>0.53</v>
      </c>
      <c r="AP31">
        <v>0.75</v>
      </c>
      <c r="AQ31">
        <v>0.61</v>
      </c>
      <c r="AR31">
        <v>0</v>
      </c>
      <c r="AS31">
        <v>0</v>
      </c>
      <c r="AT31">
        <v>0</v>
      </c>
      <c r="AU31">
        <v>4.8</v>
      </c>
      <c r="AV31">
        <v>0.3</v>
      </c>
      <c r="AW31">
        <v>20</v>
      </c>
      <c r="AX31">
        <v>2.1</v>
      </c>
      <c r="AY31">
        <v>0.9</v>
      </c>
      <c r="AZ31">
        <v>0</v>
      </c>
    </row>
    <row r="32" spans="1:52">
      <c r="A32" t="s">
        <v>281</v>
      </c>
      <c r="G32" t="s">
        <v>74</v>
      </c>
      <c r="H32" s="115">
        <v>231.98000000000002</v>
      </c>
      <c r="I32" s="88">
        <v>2.14</v>
      </c>
      <c r="J32" s="88">
        <v>4.8</v>
      </c>
      <c r="K32" s="88">
        <v>4.82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109.96</v>
      </c>
      <c r="AG32">
        <v>93.82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20.350000000000001</v>
      </c>
      <c r="AO32">
        <v>0.53</v>
      </c>
      <c r="AP32">
        <v>0.75</v>
      </c>
      <c r="AQ32">
        <v>0.61</v>
      </c>
      <c r="AR32">
        <v>0</v>
      </c>
      <c r="AS32">
        <v>0</v>
      </c>
      <c r="AT32">
        <v>0</v>
      </c>
      <c r="AU32">
        <v>4.8</v>
      </c>
      <c r="AV32">
        <v>0.3</v>
      </c>
      <c r="AW32">
        <v>20</v>
      </c>
      <c r="AX32">
        <v>3.5</v>
      </c>
      <c r="AY32">
        <v>1.5</v>
      </c>
      <c r="AZ32">
        <v>4.82</v>
      </c>
    </row>
    <row r="33" spans="1:52">
      <c r="A33" t="s">
        <v>282</v>
      </c>
      <c r="G33" t="s">
        <v>75</v>
      </c>
      <c r="H33" s="115">
        <v>234.08</v>
      </c>
      <c r="I33" s="88">
        <v>3.04</v>
      </c>
      <c r="J33" s="88">
        <v>4.8</v>
      </c>
      <c r="K33" s="88">
        <v>9.65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109.96</v>
      </c>
      <c r="AG33">
        <v>93.82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20.350000000000001</v>
      </c>
      <c r="AO33">
        <v>0.53</v>
      </c>
      <c r="AP33">
        <v>0.75</v>
      </c>
      <c r="AQ33">
        <v>0.61</v>
      </c>
      <c r="AR33">
        <v>0</v>
      </c>
      <c r="AS33">
        <v>0</v>
      </c>
      <c r="AT33">
        <v>0</v>
      </c>
      <c r="AU33">
        <v>4.8</v>
      </c>
      <c r="AV33">
        <v>0.3</v>
      </c>
      <c r="AW33">
        <v>20</v>
      </c>
      <c r="AX33">
        <v>5.6</v>
      </c>
      <c r="AY33">
        <v>2.4</v>
      </c>
      <c r="AZ33">
        <v>9.65</v>
      </c>
    </row>
    <row r="34" spans="1:52">
      <c r="A34" t="s">
        <v>283</v>
      </c>
      <c r="G34" t="s">
        <v>76</v>
      </c>
      <c r="H34" s="115">
        <v>236.18</v>
      </c>
      <c r="I34" s="88">
        <v>3.94</v>
      </c>
      <c r="J34" s="88">
        <v>4.8</v>
      </c>
      <c r="K34" s="88">
        <v>19.29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109.96</v>
      </c>
      <c r="AG34">
        <v>93.82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20.350000000000001</v>
      </c>
      <c r="AO34">
        <v>0.53</v>
      </c>
      <c r="AP34">
        <v>0.75</v>
      </c>
      <c r="AQ34">
        <v>0.61</v>
      </c>
      <c r="AR34">
        <v>0</v>
      </c>
      <c r="AS34">
        <v>0</v>
      </c>
      <c r="AT34">
        <v>0</v>
      </c>
      <c r="AU34">
        <v>4.8</v>
      </c>
      <c r="AV34">
        <v>0.3</v>
      </c>
      <c r="AW34">
        <v>20</v>
      </c>
      <c r="AX34">
        <v>7.7</v>
      </c>
      <c r="AY34">
        <v>3.3</v>
      </c>
      <c r="AZ34">
        <v>19.29</v>
      </c>
    </row>
    <row r="35" spans="1:52">
      <c r="A35" t="s">
        <v>298</v>
      </c>
      <c r="G35" t="s">
        <v>77</v>
      </c>
      <c r="H35" s="115">
        <v>238.28000000000003</v>
      </c>
      <c r="I35" s="88">
        <v>4.84</v>
      </c>
      <c r="J35" s="88">
        <v>4.71</v>
      </c>
      <c r="K35" s="88">
        <v>28.94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109.96</v>
      </c>
      <c r="AG35">
        <v>93.82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20.350000000000001</v>
      </c>
      <c r="AO35">
        <v>0.53</v>
      </c>
      <c r="AP35">
        <v>0.75</v>
      </c>
      <c r="AQ35">
        <v>0.61</v>
      </c>
      <c r="AR35">
        <v>0</v>
      </c>
      <c r="AS35">
        <v>0</v>
      </c>
      <c r="AT35">
        <v>0</v>
      </c>
      <c r="AU35">
        <v>4.71</v>
      </c>
      <c r="AV35">
        <v>0.3</v>
      </c>
      <c r="AW35">
        <v>20</v>
      </c>
      <c r="AX35">
        <v>9.8000000000000007</v>
      </c>
      <c r="AY35">
        <v>4.2</v>
      </c>
      <c r="AZ35">
        <v>28.94</v>
      </c>
    </row>
    <row r="36" spans="1:52">
      <c r="A36" t="s">
        <v>331</v>
      </c>
      <c r="G36" t="s">
        <v>78</v>
      </c>
      <c r="H36" s="115">
        <v>243.18</v>
      </c>
      <c r="I36" s="88">
        <v>6.9399999999999995</v>
      </c>
      <c r="J36" s="88">
        <v>4.71</v>
      </c>
      <c r="K36" s="88">
        <v>38.58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109.96</v>
      </c>
      <c r="AG36">
        <v>93.82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20.350000000000001</v>
      </c>
      <c r="AO36">
        <v>0.53</v>
      </c>
      <c r="AP36">
        <v>0.75</v>
      </c>
      <c r="AQ36">
        <v>0.61</v>
      </c>
      <c r="AR36">
        <v>0</v>
      </c>
      <c r="AS36">
        <v>0</v>
      </c>
      <c r="AT36">
        <v>0</v>
      </c>
      <c r="AU36">
        <v>4.71</v>
      </c>
      <c r="AV36">
        <v>0.3</v>
      </c>
      <c r="AW36">
        <v>20</v>
      </c>
      <c r="AX36">
        <v>14.7</v>
      </c>
      <c r="AY36">
        <v>6.3</v>
      </c>
      <c r="AZ36">
        <v>38.58</v>
      </c>
    </row>
    <row r="37" spans="1:52">
      <c r="A37" t="s">
        <v>332</v>
      </c>
      <c r="G37" t="s">
        <v>79</v>
      </c>
      <c r="H37" s="115">
        <v>243.88000000000002</v>
      </c>
      <c r="I37" s="88">
        <v>7.2399999999999993</v>
      </c>
      <c r="J37" s="88">
        <v>4.71</v>
      </c>
      <c r="K37" s="88">
        <v>53.05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109.96</v>
      </c>
      <c r="AG37">
        <v>93.82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20.350000000000001</v>
      </c>
      <c r="AO37">
        <v>0.53</v>
      </c>
      <c r="AP37">
        <v>0.75</v>
      </c>
      <c r="AQ37">
        <v>0.61</v>
      </c>
      <c r="AR37">
        <v>0</v>
      </c>
      <c r="AS37">
        <v>0</v>
      </c>
      <c r="AT37">
        <v>0</v>
      </c>
      <c r="AU37">
        <v>4.71</v>
      </c>
      <c r="AV37">
        <v>0.3</v>
      </c>
      <c r="AW37">
        <v>20</v>
      </c>
      <c r="AX37">
        <v>15.4</v>
      </c>
      <c r="AY37">
        <v>6.6</v>
      </c>
      <c r="AZ37">
        <v>53.05</v>
      </c>
    </row>
    <row r="38" spans="1:52">
      <c r="A38" t="s">
        <v>333</v>
      </c>
      <c r="G38" t="s">
        <v>80</v>
      </c>
      <c r="H38" s="115">
        <v>248.78000000000003</v>
      </c>
      <c r="I38" s="88">
        <v>9.34</v>
      </c>
      <c r="J38" s="88">
        <v>4.71</v>
      </c>
      <c r="K38" s="88">
        <v>53.05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109.96</v>
      </c>
      <c r="AG38">
        <v>93.82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20.350000000000001</v>
      </c>
      <c r="AO38">
        <v>0.53</v>
      </c>
      <c r="AP38">
        <v>0.75</v>
      </c>
      <c r="AQ38">
        <v>0.61</v>
      </c>
      <c r="AR38">
        <v>0</v>
      </c>
      <c r="AS38">
        <v>0</v>
      </c>
      <c r="AT38">
        <v>0</v>
      </c>
      <c r="AU38">
        <v>4.71</v>
      </c>
      <c r="AV38">
        <v>0.3</v>
      </c>
      <c r="AW38">
        <v>20</v>
      </c>
      <c r="AX38">
        <v>20.3</v>
      </c>
      <c r="AY38">
        <v>8.6999999999999993</v>
      </c>
      <c r="AZ38">
        <v>53.05</v>
      </c>
    </row>
    <row r="39" spans="1:52">
      <c r="A39" t="s">
        <v>334</v>
      </c>
      <c r="G39" t="s">
        <v>81</v>
      </c>
      <c r="H39" s="115">
        <v>250.93000000000004</v>
      </c>
      <c r="I39" s="88">
        <v>10.24</v>
      </c>
      <c r="J39" s="88">
        <v>4.6100000000000003</v>
      </c>
      <c r="K39" s="88">
        <v>53.05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109.96</v>
      </c>
      <c r="AG39">
        <v>93.82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20.350000000000001</v>
      </c>
      <c r="AO39">
        <v>0.57999999999999996</v>
      </c>
      <c r="AP39">
        <v>0.75</v>
      </c>
      <c r="AQ39">
        <v>0.61</v>
      </c>
      <c r="AR39">
        <v>0</v>
      </c>
      <c r="AS39">
        <v>0</v>
      </c>
      <c r="AT39">
        <v>0</v>
      </c>
      <c r="AU39">
        <v>4.6100000000000003</v>
      </c>
      <c r="AV39">
        <v>0.3</v>
      </c>
      <c r="AW39">
        <v>20</v>
      </c>
      <c r="AX39">
        <v>22.4</v>
      </c>
      <c r="AY39">
        <v>9.6</v>
      </c>
      <c r="AZ39">
        <v>53.05</v>
      </c>
    </row>
    <row r="40" spans="1:52">
      <c r="A40" t="s">
        <v>355</v>
      </c>
      <c r="G40" t="s">
        <v>82</v>
      </c>
      <c r="H40" s="115">
        <v>253.03000000000003</v>
      </c>
      <c r="I40" s="88">
        <v>11.14</v>
      </c>
      <c r="J40" s="88">
        <v>4.6100000000000003</v>
      </c>
      <c r="K40" s="88">
        <v>53.05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109.96</v>
      </c>
      <c r="AG40">
        <v>93.82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20.350000000000001</v>
      </c>
      <c r="AO40">
        <v>0.57999999999999996</v>
      </c>
      <c r="AP40">
        <v>0.75</v>
      </c>
      <c r="AQ40">
        <v>0.61</v>
      </c>
      <c r="AR40">
        <v>0</v>
      </c>
      <c r="AS40">
        <v>0</v>
      </c>
      <c r="AT40">
        <v>0</v>
      </c>
      <c r="AU40">
        <v>4.6100000000000003</v>
      </c>
      <c r="AV40">
        <v>0.3</v>
      </c>
      <c r="AW40">
        <v>20</v>
      </c>
      <c r="AX40">
        <v>24.5</v>
      </c>
      <c r="AY40">
        <v>10.5</v>
      </c>
      <c r="AZ40">
        <v>53.05</v>
      </c>
    </row>
    <row r="41" spans="1:52">
      <c r="A41" t="s">
        <v>356</v>
      </c>
      <c r="G41" t="s">
        <v>83</v>
      </c>
      <c r="H41" s="115">
        <v>255.83000000000004</v>
      </c>
      <c r="I41" s="88">
        <v>12.34</v>
      </c>
      <c r="J41" s="88">
        <v>4.6100000000000003</v>
      </c>
      <c r="K41" s="88">
        <v>53.05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109.96</v>
      </c>
      <c r="AG41">
        <v>93.82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20.350000000000001</v>
      </c>
      <c r="AO41">
        <v>0.57999999999999996</v>
      </c>
      <c r="AP41">
        <v>0.75</v>
      </c>
      <c r="AQ41">
        <v>0.61</v>
      </c>
      <c r="AR41">
        <v>0</v>
      </c>
      <c r="AS41">
        <v>0</v>
      </c>
      <c r="AT41">
        <v>0</v>
      </c>
      <c r="AU41">
        <v>4.6100000000000003</v>
      </c>
      <c r="AV41">
        <v>0.3</v>
      </c>
      <c r="AW41">
        <v>20</v>
      </c>
      <c r="AX41">
        <v>27.3</v>
      </c>
      <c r="AY41">
        <v>11.7</v>
      </c>
      <c r="AZ41">
        <v>53.05</v>
      </c>
    </row>
    <row r="42" spans="1:52">
      <c r="A42" t="s">
        <v>357</v>
      </c>
      <c r="G42" t="s">
        <v>84</v>
      </c>
      <c r="H42" s="115">
        <v>257.93</v>
      </c>
      <c r="I42" s="88">
        <v>13.24</v>
      </c>
      <c r="J42" s="88">
        <v>4.6100000000000003</v>
      </c>
      <c r="K42" s="88">
        <v>53.05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109.96</v>
      </c>
      <c r="AG42">
        <v>93.82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20.350000000000001</v>
      </c>
      <c r="AO42">
        <v>0.57999999999999996</v>
      </c>
      <c r="AP42">
        <v>0.75</v>
      </c>
      <c r="AQ42">
        <v>0.61</v>
      </c>
      <c r="AR42">
        <v>0</v>
      </c>
      <c r="AS42">
        <v>0</v>
      </c>
      <c r="AT42">
        <v>0</v>
      </c>
      <c r="AU42">
        <v>4.6100000000000003</v>
      </c>
      <c r="AV42">
        <v>0.3</v>
      </c>
      <c r="AW42">
        <v>20</v>
      </c>
      <c r="AX42">
        <v>29.4</v>
      </c>
      <c r="AY42">
        <v>12.6</v>
      </c>
      <c r="AZ42">
        <v>53.05</v>
      </c>
    </row>
    <row r="43" spans="1:52">
      <c r="A43" t="s">
        <v>363</v>
      </c>
      <c r="G43" t="s">
        <v>85</v>
      </c>
      <c r="H43" s="115">
        <v>259.33000000000004</v>
      </c>
      <c r="I43" s="88">
        <v>13.84</v>
      </c>
      <c r="J43" s="88">
        <v>4.5199999999999996</v>
      </c>
      <c r="K43" s="88">
        <v>61.74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109.96</v>
      </c>
      <c r="AG43">
        <v>93.82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20.350000000000001</v>
      </c>
      <c r="AO43">
        <v>0.57999999999999996</v>
      </c>
      <c r="AP43">
        <v>0.75</v>
      </c>
      <c r="AQ43">
        <v>0.61</v>
      </c>
      <c r="AR43">
        <v>0</v>
      </c>
      <c r="AS43">
        <v>0</v>
      </c>
      <c r="AT43">
        <v>3.86</v>
      </c>
      <c r="AU43">
        <v>4.5199999999999996</v>
      </c>
      <c r="AV43">
        <v>0.3</v>
      </c>
      <c r="AW43">
        <v>20</v>
      </c>
      <c r="AX43">
        <v>30.8</v>
      </c>
      <c r="AY43">
        <v>13.2</v>
      </c>
      <c r="AZ43">
        <v>57.88</v>
      </c>
    </row>
    <row r="44" spans="1:52">
      <c r="A44" t="s">
        <v>367</v>
      </c>
      <c r="G44" t="s">
        <v>86</v>
      </c>
      <c r="H44" s="115">
        <v>260.73</v>
      </c>
      <c r="I44" s="88">
        <v>14.440000000000001</v>
      </c>
      <c r="J44" s="88">
        <v>4.5199999999999996</v>
      </c>
      <c r="K44" s="88">
        <v>61.74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109.96</v>
      </c>
      <c r="AG44">
        <v>93.82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20.350000000000001</v>
      </c>
      <c r="AO44">
        <v>0.57999999999999996</v>
      </c>
      <c r="AP44">
        <v>0.75</v>
      </c>
      <c r="AQ44">
        <v>0.61</v>
      </c>
      <c r="AR44">
        <v>0</v>
      </c>
      <c r="AS44">
        <v>0</v>
      </c>
      <c r="AT44">
        <v>3.86</v>
      </c>
      <c r="AU44">
        <v>4.5199999999999996</v>
      </c>
      <c r="AV44">
        <v>0.3</v>
      </c>
      <c r="AW44">
        <v>20</v>
      </c>
      <c r="AX44">
        <v>32.200000000000003</v>
      </c>
      <c r="AY44">
        <v>13.8</v>
      </c>
      <c r="AZ44">
        <v>57.88</v>
      </c>
    </row>
    <row r="45" spans="1:52">
      <c r="A45" t="s">
        <v>390</v>
      </c>
      <c r="G45" t="s">
        <v>87</v>
      </c>
      <c r="H45" s="115">
        <v>261.43</v>
      </c>
      <c r="I45" s="88">
        <v>14.74</v>
      </c>
      <c r="J45" s="88">
        <v>4.5199999999999996</v>
      </c>
      <c r="K45" s="88">
        <v>198.70999999999998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109.96</v>
      </c>
      <c r="AG45">
        <v>93.82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20.350000000000001</v>
      </c>
      <c r="AO45">
        <v>0.57999999999999996</v>
      </c>
      <c r="AP45">
        <v>0.75</v>
      </c>
      <c r="AQ45">
        <v>0.61</v>
      </c>
      <c r="AR45">
        <v>122.5</v>
      </c>
      <c r="AS45">
        <v>0</v>
      </c>
      <c r="AT45">
        <v>3.86</v>
      </c>
      <c r="AU45">
        <v>4.5199999999999996</v>
      </c>
      <c r="AV45">
        <v>0.3</v>
      </c>
      <c r="AW45">
        <v>20</v>
      </c>
      <c r="AX45">
        <v>32.9</v>
      </c>
      <c r="AY45">
        <v>14.1</v>
      </c>
      <c r="AZ45">
        <v>72.349999999999994</v>
      </c>
    </row>
    <row r="46" spans="1:52">
      <c r="A46" t="s">
        <v>391</v>
      </c>
      <c r="G46" t="s">
        <v>88</v>
      </c>
      <c r="H46" s="115">
        <v>261.43</v>
      </c>
      <c r="I46" s="88">
        <v>14.74</v>
      </c>
      <c r="J46" s="88">
        <v>4.5199999999999996</v>
      </c>
      <c r="K46" s="88">
        <v>198.70999999999998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109.96</v>
      </c>
      <c r="AG46">
        <v>93.82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20.350000000000001</v>
      </c>
      <c r="AO46">
        <v>0.57999999999999996</v>
      </c>
      <c r="AP46">
        <v>0.75</v>
      </c>
      <c r="AQ46">
        <v>0.61</v>
      </c>
      <c r="AR46">
        <v>122.5</v>
      </c>
      <c r="AS46">
        <v>0</v>
      </c>
      <c r="AT46">
        <v>3.86</v>
      </c>
      <c r="AU46">
        <v>4.5199999999999996</v>
      </c>
      <c r="AV46">
        <v>0.3</v>
      </c>
      <c r="AW46">
        <v>20</v>
      </c>
      <c r="AX46">
        <v>32.9</v>
      </c>
      <c r="AY46">
        <v>14.1</v>
      </c>
      <c r="AZ46">
        <v>72.349999999999994</v>
      </c>
    </row>
    <row r="47" spans="1:52">
      <c r="A47" t="s">
        <v>395</v>
      </c>
      <c r="G47" t="s">
        <v>89</v>
      </c>
      <c r="H47" s="115">
        <v>261.43</v>
      </c>
      <c r="I47" s="88">
        <v>14.74</v>
      </c>
      <c r="J47" s="88">
        <v>4.43</v>
      </c>
      <c r="K47" s="88">
        <v>198.70999999999998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0</v>
      </c>
      <c r="AF47">
        <v>109.96</v>
      </c>
      <c r="AG47">
        <v>93.82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20.350000000000001</v>
      </c>
      <c r="AO47">
        <v>0.57999999999999996</v>
      </c>
      <c r="AP47">
        <v>0.75</v>
      </c>
      <c r="AQ47">
        <v>0.61</v>
      </c>
      <c r="AR47">
        <v>122.5</v>
      </c>
      <c r="AS47">
        <v>0</v>
      </c>
      <c r="AT47">
        <v>3.86</v>
      </c>
      <c r="AU47">
        <v>4.43</v>
      </c>
      <c r="AV47">
        <v>0.3</v>
      </c>
      <c r="AW47">
        <v>20</v>
      </c>
      <c r="AX47">
        <v>32.9</v>
      </c>
      <c r="AY47">
        <v>14.1</v>
      </c>
      <c r="AZ47">
        <v>72.349999999999994</v>
      </c>
    </row>
    <row r="48" spans="1:52">
      <c r="A48" t="s">
        <v>399</v>
      </c>
      <c r="G48" t="s">
        <v>90</v>
      </c>
      <c r="H48" s="115">
        <v>261.43</v>
      </c>
      <c r="I48" s="88">
        <v>14.74</v>
      </c>
      <c r="J48" s="88">
        <v>4.43</v>
      </c>
      <c r="K48" s="88">
        <v>198.70999999999998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0</v>
      </c>
      <c r="AF48">
        <v>109.96</v>
      </c>
      <c r="AG48">
        <v>93.82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20.350000000000001</v>
      </c>
      <c r="AO48">
        <v>0.57999999999999996</v>
      </c>
      <c r="AP48">
        <v>0.75</v>
      </c>
      <c r="AQ48">
        <v>0.61</v>
      </c>
      <c r="AR48">
        <v>122.5</v>
      </c>
      <c r="AS48">
        <v>0</v>
      </c>
      <c r="AT48">
        <v>3.86</v>
      </c>
      <c r="AU48">
        <v>4.43</v>
      </c>
      <c r="AV48">
        <v>0.3</v>
      </c>
      <c r="AW48">
        <v>20</v>
      </c>
      <c r="AX48">
        <v>32.9</v>
      </c>
      <c r="AY48">
        <v>14.1</v>
      </c>
      <c r="AZ48">
        <v>72.349999999999994</v>
      </c>
    </row>
    <row r="49" spans="1:52">
      <c r="A49" t="s">
        <v>400</v>
      </c>
      <c r="G49" t="s">
        <v>91</v>
      </c>
      <c r="H49" s="115">
        <v>261.43</v>
      </c>
      <c r="I49" s="88">
        <v>14.74</v>
      </c>
      <c r="J49" s="88">
        <v>4.43</v>
      </c>
      <c r="K49" s="88">
        <v>198.70999999999998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0</v>
      </c>
      <c r="AF49">
        <v>109.96</v>
      </c>
      <c r="AG49">
        <v>93.82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20.350000000000001</v>
      </c>
      <c r="AO49">
        <v>0.57999999999999996</v>
      </c>
      <c r="AP49">
        <v>0.75</v>
      </c>
      <c r="AQ49">
        <v>0.61</v>
      </c>
      <c r="AR49">
        <v>122.5</v>
      </c>
      <c r="AS49">
        <v>0</v>
      </c>
      <c r="AT49">
        <v>3.86</v>
      </c>
      <c r="AU49">
        <v>4.43</v>
      </c>
      <c r="AV49">
        <v>0.3</v>
      </c>
      <c r="AW49">
        <v>20</v>
      </c>
      <c r="AX49">
        <v>32.9</v>
      </c>
      <c r="AY49">
        <v>14.1</v>
      </c>
      <c r="AZ49">
        <v>72.349999999999994</v>
      </c>
    </row>
    <row r="50" spans="1:52">
      <c r="A50" t="s">
        <v>401</v>
      </c>
      <c r="G50" t="s">
        <v>92</v>
      </c>
      <c r="H50" s="115">
        <v>261.43</v>
      </c>
      <c r="I50" s="88">
        <v>14.74</v>
      </c>
      <c r="J50" s="88">
        <v>4.43</v>
      </c>
      <c r="K50" s="88">
        <v>198.70999999999998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0</v>
      </c>
      <c r="AF50">
        <v>109.96</v>
      </c>
      <c r="AG50">
        <v>93.82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20.350000000000001</v>
      </c>
      <c r="AO50">
        <v>0.57999999999999996</v>
      </c>
      <c r="AP50">
        <v>0.75</v>
      </c>
      <c r="AQ50">
        <v>0.61</v>
      </c>
      <c r="AR50">
        <v>122.5</v>
      </c>
      <c r="AS50">
        <v>0</v>
      </c>
      <c r="AT50">
        <v>3.86</v>
      </c>
      <c r="AU50">
        <v>4.43</v>
      </c>
      <c r="AV50">
        <v>0.3</v>
      </c>
      <c r="AW50">
        <v>20</v>
      </c>
      <c r="AX50">
        <v>32.9</v>
      </c>
      <c r="AY50">
        <v>14.1</v>
      </c>
      <c r="AZ50">
        <v>72.349999999999994</v>
      </c>
    </row>
    <row r="51" spans="1:52">
      <c r="A51" t="s">
        <v>403</v>
      </c>
      <c r="G51" t="s">
        <v>93</v>
      </c>
      <c r="H51" s="115">
        <v>263.36</v>
      </c>
      <c r="I51" s="88">
        <v>14.74</v>
      </c>
      <c r="J51" s="88">
        <v>4.34</v>
      </c>
      <c r="K51" s="88">
        <v>198.70999999999998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0</v>
      </c>
      <c r="AF51">
        <v>109.96</v>
      </c>
      <c r="AG51">
        <v>93.82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22.28</v>
      </c>
      <c r="AO51">
        <v>0.57999999999999996</v>
      </c>
      <c r="AP51">
        <v>0.75</v>
      </c>
      <c r="AQ51">
        <v>0.61</v>
      </c>
      <c r="AR51">
        <v>122.5</v>
      </c>
      <c r="AS51">
        <v>0</v>
      </c>
      <c r="AT51">
        <v>3.86</v>
      </c>
      <c r="AU51">
        <v>4.34</v>
      </c>
      <c r="AV51">
        <v>0.3</v>
      </c>
      <c r="AW51">
        <v>20</v>
      </c>
      <c r="AX51">
        <v>32.9</v>
      </c>
      <c r="AY51">
        <v>14.1</v>
      </c>
      <c r="AZ51">
        <v>72.349999999999994</v>
      </c>
    </row>
    <row r="52" spans="1:52">
      <c r="A52" t="s">
        <v>404</v>
      </c>
      <c r="G52" t="s">
        <v>94</v>
      </c>
      <c r="H52" s="115">
        <v>263.36</v>
      </c>
      <c r="I52" s="88">
        <v>14.74</v>
      </c>
      <c r="J52" s="88">
        <v>4.34</v>
      </c>
      <c r="K52" s="88">
        <v>198.70999999999998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0</v>
      </c>
      <c r="AF52">
        <v>109.96</v>
      </c>
      <c r="AG52">
        <v>93.82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22.28</v>
      </c>
      <c r="AO52">
        <v>0.57999999999999996</v>
      </c>
      <c r="AP52">
        <v>0.75</v>
      </c>
      <c r="AQ52">
        <v>0.61</v>
      </c>
      <c r="AR52">
        <v>122.5</v>
      </c>
      <c r="AS52">
        <v>0</v>
      </c>
      <c r="AT52">
        <v>3.86</v>
      </c>
      <c r="AU52">
        <v>4.34</v>
      </c>
      <c r="AV52">
        <v>0.3</v>
      </c>
      <c r="AW52">
        <v>20</v>
      </c>
      <c r="AX52">
        <v>32.9</v>
      </c>
      <c r="AY52">
        <v>14.1</v>
      </c>
      <c r="AZ52">
        <v>72.349999999999994</v>
      </c>
    </row>
    <row r="53" spans="1:52">
      <c r="G53" t="s">
        <v>95</v>
      </c>
      <c r="H53" s="115">
        <v>263.36</v>
      </c>
      <c r="I53" s="88">
        <v>14.74</v>
      </c>
      <c r="J53" s="88">
        <v>4.34</v>
      </c>
      <c r="K53" s="88">
        <v>198.70999999999998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0</v>
      </c>
      <c r="AF53">
        <v>109.96</v>
      </c>
      <c r="AG53">
        <v>93.82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22.28</v>
      </c>
      <c r="AO53">
        <v>0.57999999999999996</v>
      </c>
      <c r="AP53">
        <v>0.75</v>
      </c>
      <c r="AQ53">
        <v>0.61</v>
      </c>
      <c r="AR53">
        <v>122.5</v>
      </c>
      <c r="AS53">
        <v>0</v>
      </c>
      <c r="AT53">
        <v>3.86</v>
      </c>
      <c r="AU53">
        <v>4.34</v>
      </c>
      <c r="AV53">
        <v>0.3</v>
      </c>
      <c r="AW53">
        <v>20</v>
      </c>
      <c r="AX53">
        <v>32.9</v>
      </c>
      <c r="AY53">
        <v>14.1</v>
      </c>
      <c r="AZ53">
        <v>72.349999999999994</v>
      </c>
    </row>
    <row r="54" spans="1:52">
      <c r="G54" t="s">
        <v>96</v>
      </c>
      <c r="H54" s="115">
        <v>263.36</v>
      </c>
      <c r="I54" s="88">
        <v>14.74</v>
      </c>
      <c r="J54" s="88">
        <v>4.34</v>
      </c>
      <c r="K54" s="88">
        <v>198.70999999999998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0</v>
      </c>
      <c r="AF54">
        <v>109.96</v>
      </c>
      <c r="AG54">
        <v>93.82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22.28</v>
      </c>
      <c r="AO54">
        <v>0.57999999999999996</v>
      </c>
      <c r="AP54">
        <v>0.75</v>
      </c>
      <c r="AQ54">
        <v>0.61</v>
      </c>
      <c r="AR54">
        <v>122.5</v>
      </c>
      <c r="AS54">
        <v>0</v>
      </c>
      <c r="AT54">
        <v>3.86</v>
      </c>
      <c r="AU54">
        <v>4.34</v>
      </c>
      <c r="AV54">
        <v>0.3</v>
      </c>
      <c r="AW54">
        <v>20</v>
      </c>
      <c r="AX54">
        <v>32.9</v>
      </c>
      <c r="AY54">
        <v>14.1</v>
      </c>
      <c r="AZ54">
        <v>72.349999999999994</v>
      </c>
    </row>
    <row r="55" spans="1:52">
      <c r="G55" t="s">
        <v>97</v>
      </c>
      <c r="H55" s="115">
        <v>263.36</v>
      </c>
      <c r="I55" s="88">
        <v>14.74</v>
      </c>
      <c r="J55" s="88">
        <v>4.34</v>
      </c>
      <c r="K55" s="88">
        <v>198.70999999999998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0</v>
      </c>
      <c r="AF55">
        <v>109.96</v>
      </c>
      <c r="AG55">
        <v>93.82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22.28</v>
      </c>
      <c r="AO55">
        <v>0.57999999999999996</v>
      </c>
      <c r="AP55">
        <v>0.75</v>
      </c>
      <c r="AQ55">
        <v>0.61</v>
      </c>
      <c r="AR55">
        <v>122.5</v>
      </c>
      <c r="AS55">
        <v>0</v>
      </c>
      <c r="AT55">
        <v>3.86</v>
      </c>
      <c r="AU55">
        <v>4.34</v>
      </c>
      <c r="AV55">
        <v>0.3</v>
      </c>
      <c r="AW55">
        <v>20</v>
      </c>
      <c r="AX55">
        <v>32.9</v>
      </c>
      <c r="AY55">
        <v>14.1</v>
      </c>
      <c r="AZ55">
        <v>72.349999999999994</v>
      </c>
    </row>
    <row r="56" spans="1:52">
      <c r="G56" t="s">
        <v>98</v>
      </c>
      <c r="H56" s="115">
        <v>263.36</v>
      </c>
      <c r="I56" s="88">
        <v>14.74</v>
      </c>
      <c r="J56" s="88">
        <v>4.34</v>
      </c>
      <c r="K56" s="88">
        <v>198.70999999999998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0</v>
      </c>
      <c r="AF56">
        <v>109.96</v>
      </c>
      <c r="AG56">
        <v>93.82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22.28</v>
      </c>
      <c r="AO56">
        <v>0.57999999999999996</v>
      </c>
      <c r="AP56">
        <v>0.75</v>
      </c>
      <c r="AQ56">
        <v>0.61</v>
      </c>
      <c r="AR56">
        <v>122.5</v>
      </c>
      <c r="AS56">
        <v>0</v>
      </c>
      <c r="AT56">
        <v>3.86</v>
      </c>
      <c r="AU56">
        <v>4.34</v>
      </c>
      <c r="AV56">
        <v>0.3</v>
      </c>
      <c r="AW56">
        <v>20</v>
      </c>
      <c r="AX56">
        <v>32.9</v>
      </c>
      <c r="AY56">
        <v>14.1</v>
      </c>
      <c r="AZ56">
        <v>72.349999999999994</v>
      </c>
    </row>
    <row r="57" spans="1:52">
      <c r="G57" t="s">
        <v>99</v>
      </c>
      <c r="H57" s="115">
        <v>263.36</v>
      </c>
      <c r="I57" s="88">
        <v>14.74</v>
      </c>
      <c r="J57" s="88">
        <v>4.34</v>
      </c>
      <c r="K57" s="88">
        <v>198.70999999999998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0</v>
      </c>
      <c r="AF57">
        <v>109.96</v>
      </c>
      <c r="AG57">
        <v>93.82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22.28</v>
      </c>
      <c r="AO57">
        <v>0.57999999999999996</v>
      </c>
      <c r="AP57">
        <v>0.75</v>
      </c>
      <c r="AQ57">
        <v>0.61</v>
      </c>
      <c r="AR57">
        <v>122.5</v>
      </c>
      <c r="AS57">
        <v>0</v>
      </c>
      <c r="AT57">
        <v>3.86</v>
      </c>
      <c r="AU57">
        <v>4.34</v>
      </c>
      <c r="AV57">
        <v>0.3</v>
      </c>
      <c r="AW57">
        <v>20</v>
      </c>
      <c r="AX57">
        <v>32.9</v>
      </c>
      <c r="AY57">
        <v>14.1</v>
      </c>
      <c r="AZ57">
        <v>72.349999999999994</v>
      </c>
    </row>
    <row r="58" spans="1:52">
      <c r="G58" t="s">
        <v>100</v>
      </c>
      <c r="H58" s="115">
        <v>263.36</v>
      </c>
      <c r="I58" s="88">
        <v>14.74</v>
      </c>
      <c r="J58" s="88">
        <v>4.34</v>
      </c>
      <c r="K58" s="88">
        <v>198.70999999999998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0</v>
      </c>
      <c r="AF58">
        <v>109.96</v>
      </c>
      <c r="AG58">
        <v>93.82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22.28</v>
      </c>
      <c r="AO58">
        <v>0.57999999999999996</v>
      </c>
      <c r="AP58">
        <v>0.75</v>
      </c>
      <c r="AQ58">
        <v>0.61</v>
      </c>
      <c r="AR58">
        <v>122.5</v>
      </c>
      <c r="AS58">
        <v>0</v>
      </c>
      <c r="AT58">
        <v>3.86</v>
      </c>
      <c r="AU58">
        <v>4.34</v>
      </c>
      <c r="AV58">
        <v>0.3</v>
      </c>
      <c r="AW58">
        <v>20</v>
      </c>
      <c r="AX58">
        <v>32.9</v>
      </c>
      <c r="AY58">
        <v>14.1</v>
      </c>
      <c r="AZ58">
        <v>72.349999999999994</v>
      </c>
    </row>
    <row r="59" spans="1:52">
      <c r="G59" t="s">
        <v>101</v>
      </c>
      <c r="H59" s="115">
        <v>475.56999999999994</v>
      </c>
      <c r="I59" s="88">
        <v>14.74</v>
      </c>
      <c r="J59" s="88">
        <v>4.34</v>
      </c>
      <c r="K59" s="88">
        <v>198.70999999999998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212.21</v>
      </c>
      <c r="AE59">
        <v>0</v>
      </c>
      <c r="AF59">
        <v>109.96</v>
      </c>
      <c r="AG59">
        <v>93.82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22.28</v>
      </c>
      <c r="AO59">
        <v>0.57999999999999996</v>
      </c>
      <c r="AP59">
        <v>0.75</v>
      </c>
      <c r="AQ59">
        <v>0.61</v>
      </c>
      <c r="AR59">
        <v>122.5</v>
      </c>
      <c r="AS59">
        <v>0</v>
      </c>
      <c r="AT59">
        <v>3.86</v>
      </c>
      <c r="AU59">
        <v>4.34</v>
      </c>
      <c r="AV59">
        <v>0.3</v>
      </c>
      <c r="AW59">
        <v>20</v>
      </c>
      <c r="AX59">
        <v>32.9</v>
      </c>
      <c r="AY59">
        <v>14.1</v>
      </c>
      <c r="AZ59">
        <v>72.349999999999994</v>
      </c>
    </row>
    <row r="60" spans="1:52">
      <c r="G60" t="s">
        <v>102</v>
      </c>
      <c r="H60" s="115">
        <v>475.56999999999994</v>
      </c>
      <c r="I60" s="88">
        <v>14.74</v>
      </c>
      <c r="J60" s="88">
        <v>4.34</v>
      </c>
      <c r="K60" s="88">
        <v>198.70999999999998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212.21</v>
      </c>
      <c r="AE60">
        <v>0</v>
      </c>
      <c r="AF60">
        <v>109.96</v>
      </c>
      <c r="AG60">
        <v>93.82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22.28</v>
      </c>
      <c r="AO60">
        <v>0.57999999999999996</v>
      </c>
      <c r="AP60">
        <v>0.75</v>
      </c>
      <c r="AQ60">
        <v>0.61</v>
      </c>
      <c r="AR60">
        <v>122.5</v>
      </c>
      <c r="AS60">
        <v>0</v>
      </c>
      <c r="AT60">
        <v>3.86</v>
      </c>
      <c r="AU60">
        <v>4.34</v>
      </c>
      <c r="AV60">
        <v>0.3</v>
      </c>
      <c r="AW60">
        <v>20</v>
      </c>
      <c r="AX60">
        <v>32.9</v>
      </c>
      <c r="AY60">
        <v>14.1</v>
      </c>
      <c r="AZ60">
        <v>72.349999999999994</v>
      </c>
    </row>
    <row r="61" spans="1:52">
      <c r="G61" t="s">
        <v>103</v>
      </c>
      <c r="H61" s="115">
        <v>475.56999999999994</v>
      </c>
      <c r="I61" s="88">
        <v>14.74</v>
      </c>
      <c r="J61" s="88">
        <v>4.34</v>
      </c>
      <c r="K61" s="88">
        <v>198.70999999999998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212.21</v>
      </c>
      <c r="AE61">
        <v>0</v>
      </c>
      <c r="AF61">
        <v>109.96</v>
      </c>
      <c r="AG61">
        <v>93.82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22.28</v>
      </c>
      <c r="AO61">
        <v>0.57999999999999996</v>
      </c>
      <c r="AP61">
        <v>0.75</v>
      </c>
      <c r="AQ61">
        <v>0.61</v>
      </c>
      <c r="AR61">
        <v>122.5</v>
      </c>
      <c r="AS61">
        <v>0</v>
      </c>
      <c r="AT61">
        <v>3.86</v>
      </c>
      <c r="AU61">
        <v>4.34</v>
      </c>
      <c r="AV61">
        <v>0.3</v>
      </c>
      <c r="AW61">
        <v>20</v>
      </c>
      <c r="AX61">
        <v>32.9</v>
      </c>
      <c r="AY61">
        <v>14.1</v>
      </c>
      <c r="AZ61">
        <v>72.349999999999994</v>
      </c>
    </row>
    <row r="62" spans="1:52">
      <c r="G62" t="s">
        <v>104</v>
      </c>
      <c r="H62" s="115">
        <v>474.16999999999996</v>
      </c>
      <c r="I62" s="88">
        <v>14.14</v>
      </c>
      <c r="J62" s="88">
        <v>4.34</v>
      </c>
      <c r="K62" s="88">
        <v>198.70999999999998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212.21</v>
      </c>
      <c r="AE62">
        <v>0</v>
      </c>
      <c r="AF62">
        <v>109.96</v>
      </c>
      <c r="AG62">
        <v>93.82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22.28</v>
      </c>
      <c r="AO62">
        <v>0.57999999999999996</v>
      </c>
      <c r="AP62">
        <v>0.75</v>
      </c>
      <c r="AQ62">
        <v>0.61</v>
      </c>
      <c r="AR62">
        <v>122.5</v>
      </c>
      <c r="AS62">
        <v>0</v>
      </c>
      <c r="AT62">
        <v>3.86</v>
      </c>
      <c r="AU62">
        <v>4.34</v>
      </c>
      <c r="AV62">
        <v>0.3</v>
      </c>
      <c r="AW62">
        <v>20</v>
      </c>
      <c r="AX62">
        <v>31.5</v>
      </c>
      <c r="AY62">
        <v>13.5</v>
      </c>
      <c r="AZ62">
        <v>72.349999999999994</v>
      </c>
    </row>
    <row r="63" spans="1:52">
      <c r="G63" t="s">
        <v>105</v>
      </c>
      <c r="H63" s="115">
        <v>472.77</v>
      </c>
      <c r="I63" s="88">
        <v>13.540000000000001</v>
      </c>
      <c r="J63" s="88">
        <v>4.43</v>
      </c>
      <c r="K63" s="88">
        <v>198.70999999999998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0</v>
      </c>
      <c r="AD63">
        <v>212.21</v>
      </c>
      <c r="AE63">
        <v>0</v>
      </c>
      <c r="AF63">
        <v>109.96</v>
      </c>
      <c r="AG63">
        <v>93.82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22.28</v>
      </c>
      <c r="AO63">
        <v>0.57999999999999996</v>
      </c>
      <c r="AP63">
        <v>0.75</v>
      </c>
      <c r="AQ63">
        <v>0.61</v>
      </c>
      <c r="AR63">
        <v>122.5</v>
      </c>
      <c r="AS63">
        <v>0</v>
      </c>
      <c r="AT63">
        <v>3.86</v>
      </c>
      <c r="AU63">
        <v>4.43</v>
      </c>
      <c r="AV63">
        <v>0.3</v>
      </c>
      <c r="AW63">
        <v>20</v>
      </c>
      <c r="AX63">
        <v>30.1</v>
      </c>
      <c r="AY63">
        <v>12.9</v>
      </c>
      <c r="AZ63">
        <v>72.349999999999994</v>
      </c>
    </row>
    <row r="64" spans="1:52">
      <c r="G64" t="s">
        <v>106</v>
      </c>
      <c r="H64" s="115">
        <v>472.06999999999994</v>
      </c>
      <c r="I64" s="88">
        <v>13.24</v>
      </c>
      <c r="J64" s="88">
        <v>4.43</v>
      </c>
      <c r="K64" s="88">
        <v>198.70999999999998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0</v>
      </c>
      <c r="AD64">
        <v>212.21</v>
      </c>
      <c r="AE64">
        <v>0</v>
      </c>
      <c r="AF64">
        <v>109.96</v>
      </c>
      <c r="AG64">
        <v>93.82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22.28</v>
      </c>
      <c r="AO64">
        <v>0.57999999999999996</v>
      </c>
      <c r="AP64">
        <v>0.75</v>
      </c>
      <c r="AQ64">
        <v>0.61</v>
      </c>
      <c r="AR64">
        <v>122.5</v>
      </c>
      <c r="AS64">
        <v>0</v>
      </c>
      <c r="AT64">
        <v>3.86</v>
      </c>
      <c r="AU64">
        <v>4.43</v>
      </c>
      <c r="AV64">
        <v>0.3</v>
      </c>
      <c r="AW64">
        <v>20</v>
      </c>
      <c r="AX64">
        <v>29.4</v>
      </c>
      <c r="AY64">
        <v>12.6</v>
      </c>
      <c r="AZ64">
        <v>72.349999999999994</v>
      </c>
    </row>
    <row r="65" spans="7:52">
      <c r="G65" t="s">
        <v>107</v>
      </c>
      <c r="H65" s="115">
        <v>468.56999999999994</v>
      </c>
      <c r="I65" s="88">
        <v>11.74</v>
      </c>
      <c r="J65" s="88">
        <v>4.43</v>
      </c>
      <c r="K65" s="88">
        <v>198.70999999999998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0</v>
      </c>
      <c r="AD65">
        <v>212.21</v>
      </c>
      <c r="AE65">
        <v>0</v>
      </c>
      <c r="AF65">
        <v>109.96</v>
      </c>
      <c r="AG65">
        <v>93.82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22.28</v>
      </c>
      <c r="AO65">
        <v>0.57999999999999996</v>
      </c>
      <c r="AP65">
        <v>0.75</v>
      </c>
      <c r="AQ65">
        <v>0.61</v>
      </c>
      <c r="AR65">
        <v>122.5</v>
      </c>
      <c r="AS65">
        <v>0</v>
      </c>
      <c r="AT65">
        <v>3.86</v>
      </c>
      <c r="AU65">
        <v>4.43</v>
      </c>
      <c r="AV65">
        <v>0.3</v>
      </c>
      <c r="AW65">
        <v>20</v>
      </c>
      <c r="AX65">
        <v>25.9</v>
      </c>
      <c r="AY65">
        <v>11.1</v>
      </c>
      <c r="AZ65">
        <v>72.349999999999994</v>
      </c>
    </row>
    <row r="66" spans="7:52">
      <c r="G66" t="s">
        <v>108</v>
      </c>
      <c r="H66" s="115">
        <v>467.16999999999996</v>
      </c>
      <c r="I66" s="88">
        <v>11.14</v>
      </c>
      <c r="J66" s="88">
        <v>4.43</v>
      </c>
      <c r="K66" s="88">
        <v>179.41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0</v>
      </c>
      <c r="AD66">
        <v>212.21</v>
      </c>
      <c r="AE66">
        <v>0</v>
      </c>
      <c r="AF66">
        <v>109.96</v>
      </c>
      <c r="AG66">
        <v>93.82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22.28</v>
      </c>
      <c r="AO66">
        <v>0.57999999999999996</v>
      </c>
      <c r="AP66">
        <v>0.75</v>
      </c>
      <c r="AQ66">
        <v>0.61</v>
      </c>
      <c r="AR66">
        <v>122.5</v>
      </c>
      <c r="AS66">
        <v>0</v>
      </c>
      <c r="AT66">
        <v>3.86</v>
      </c>
      <c r="AU66">
        <v>4.43</v>
      </c>
      <c r="AV66">
        <v>0.3</v>
      </c>
      <c r="AW66">
        <v>20</v>
      </c>
      <c r="AX66">
        <v>24.5</v>
      </c>
      <c r="AY66">
        <v>10.5</v>
      </c>
      <c r="AZ66">
        <v>53.05</v>
      </c>
    </row>
    <row r="67" spans="7:52">
      <c r="G67" t="s">
        <v>109</v>
      </c>
      <c r="H67" s="115">
        <v>470.56999999999994</v>
      </c>
      <c r="I67" s="88">
        <v>10.24</v>
      </c>
      <c r="J67" s="88">
        <v>4.43</v>
      </c>
      <c r="K67" s="88">
        <v>179.41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0</v>
      </c>
      <c r="AD67">
        <v>212.21</v>
      </c>
      <c r="AE67">
        <v>0</v>
      </c>
      <c r="AF67">
        <v>109.96</v>
      </c>
      <c r="AG67">
        <v>93.82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27.78</v>
      </c>
      <c r="AO67">
        <v>0.57999999999999996</v>
      </c>
      <c r="AP67">
        <v>0.75</v>
      </c>
      <c r="AQ67">
        <v>0.61</v>
      </c>
      <c r="AR67">
        <v>122.5</v>
      </c>
      <c r="AS67">
        <v>0</v>
      </c>
      <c r="AT67">
        <v>3.86</v>
      </c>
      <c r="AU67">
        <v>4.43</v>
      </c>
      <c r="AV67">
        <v>0.3</v>
      </c>
      <c r="AW67">
        <v>20</v>
      </c>
      <c r="AX67">
        <v>22.4</v>
      </c>
      <c r="AY67">
        <v>9.6</v>
      </c>
      <c r="AZ67">
        <v>53.05</v>
      </c>
    </row>
    <row r="68" spans="7:52">
      <c r="G68" t="s">
        <v>110</v>
      </c>
      <c r="H68" s="115">
        <v>467.77</v>
      </c>
      <c r="I68" s="88">
        <v>9.0400000000000009</v>
      </c>
      <c r="J68" s="88">
        <v>4.43</v>
      </c>
      <c r="K68" s="88">
        <v>179.41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0</v>
      </c>
      <c r="AD68">
        <v>212.21</v>
      </c>
      <c r="AE68">
        <v>0</v>
      </c>
      <c r="AF68">
        <v>109.96</v>
      </c>
      <c r="AG68">
        <v>93.82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27.78</v>
      </c>
      <c r="AO68">
        <v>0.57999999999999996</v>
      </c>
      <c r="AP68">
        <v>0.75</v>
      </c>
      <c r="AQ68">
        <v>0.61</v>
      </c>
      <c r="AR68">
        <v>122.5</v>
      </c>
      <c r="AS68">
        <v>0</v>
      </c>
      <c r="AT68">
        <v>3.86</v>
      </c>
      <c r="AU68">
        <v>4.43</v>
      </c>
      <c r="AV68">
        <v>0.3</v>
      </c>
      <c r="AW68">
        <v>20</v>
      </c>
      <c r="AX68">
        <v>19.600000000000001</v>
      </c>
      <c r="AY68">
        <v>8.4</v>
      </c>
      <c r="AZ68">
        <v>53.05</v>
      </c>
    </row>
    <row r="69" spans="7:52">
      <c r="G69" t="s">
        <v>111</v>
      </c>
      <c r="H69" s="115">
        <v>466.36999999999995</v>
      </c>
      <c r="I69" s="88">
        <v>8.44</v>
      </c>
      <c r="J69" s="88">
        <v>4.43</v>
      </c>
      <c r="K69" s="88">
        <v>179.41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0</v>
      </c>
      <c r="AD69">
        <v>212.21</v>
      </c>
      <c r="AE69">
        <v>0</v>
      </c>
      <c r="AF69">
        <v>109.96</v>
      </c>
      <c r="AG69">
        <v>93.82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27.78</v>
      </c>
      <c r="AO69">
        <v>0.57999999999999996</v>
      </c>
      <c r="AP69">
        <v>0.75</v>
      </c>
      <c r="AQ69">
        <v>0.61</v>
      </c>
      <c r="AR69">
        <v>122.5</v>
      </c>
      <c r="AS69">
        <v>0</v>
      </c>
      <c r="AT69">
        <v>3.86</v>
      </c>
      <c r="AU69">
        <v>4.43</v>
      </c>
      <c r="AV69">
        <v>0.3</v>
      </c>
      <c r="AW69">
        <v>20</v>
      </c>
      <c r="AX69">
        <v>18.2</v>
      </c>
      <c r="AY69">
        <v>7.8</v>
      </c>
      <c r="AZ69">
        <v>53.05</v>
      </c>
    </row>
    <row r="70" spans="7:52">
      <c r="G70" t="s">
        <v>112</v>
      </c>
      <c r="H70" s="115">
        <v>464.96999999999997</v>
      </c>
      <c r="I70" s="88">
        <v>7.84</v>
      </c>
      <c r="J70" s="88">
        <v>4.43</v>
      </c>
      <c r="K70" s="88">
        <v>160.12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0</v>
      </c>
      <c r="AD70">
        <v>212.21</v>
      </c>
      <c r="AE70">
        <v>0</v>
      </c>
      <c r="AF70">
        <v>109.96</v>
      </c>
      <c r="AG70">
        <v>93.82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27.78</v>
      </c>
      <c r="AO70">
        <v>0.57999999999999996</v>
      </c>
      <c r="AP70">
        <v>0.75</v>
      </c>
      <c r="AQ70">
        <v>0.61</v>
      </c>
      <c r="AR70">
        <v>122.5</v>
      </c>
      <c r="AS70">
        <v>0</v>
      </c>
      <c r="AT70">
        <v>3.86</v>
      </c>
      <c r="AU70">
        <v>4.43</v>
      </c>
      <c r="AV70">
        <v>0.3</v>
      </c>
      <c r="AW70">
        <v>20</v>
      </c>
      <c r="AX70">
        <v>16.8</v>
      </c>
      <c r="AY70">
        <v>7.2</v>
      </c>
      <c r="AZ70">
        <v>33.76</v>
      </c>
    </row>
    <row r="71" spans="7:52">
      <c r="G71" t="s">
        <v>113</v>
      </c>
      <c r="H71" s="115">
        <v>462.86999999999995</v>
      </c>
      <c r="I71" s="88">
        <v>6.9399999999999995</v>
      </c>
      <c r="J71" s="88">
        <v>4.5199999999999996</v>
      </c>
      <c r="K71" s="88">
        <v>160.12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0</v>
      </c>
      <c r="AD71">
        <v>212.21</v>
      </c>
      <c r="AE71">
        <v>0</v>
      </c>
      <c r="AF71">
        <v>109.96</v>
      </c>
      <c r="AG71">
        <v>93.82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27.78</v>
      </c>
      <c r="AO71">
        <v>0.57999999999999996</v>
      </c>
      <c r="AP71">
        <v>0.75</v>
      </c>
      <c r="AQ71">
        <v>0.61</v>
      </c>
      <c r="AR71">
        <v>122.5</v>
      </c>
      <c r="AS71">
        <v>0</v>
      </c>
      <c r="AT71">
        <v>3.86</v>
      </c>
      <c r="AU71">
        <v>4.5199999999999996</v>
      </c>
      <c r="AV71">
        <v>0.3</v>
      </c>
      <c r="AW71">
        <v>20</v>
      </c>
      <c r="AX71">
        <v>14.7</v>
      </c>
      <c r="AY71">
        <v>6.3</v>
      </c>
      <c r="AZ71">
        <v>33.76</v>
      </c>
    </row>
    <row r="72" spans="7:52">
      <c r="G72" t="s">
        <v>114</v>
      </c>
      <c r="H72" s="115">
        <v>460.06999999999994</v>
      </c>
      <c r="I72" s="88">
        <v>5.7399999999999993</v>
      </c>
      <c r="J72" s="88">
        <v>4.5199999999999996</v>
      </c>
      <c r="K72" s="88">
        <v>140.83000000000001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0</v>
      </c>
      <c r="AD72">
        <v>212.21</v>
      </c>
      <c r="AE72">
        <v>0</v>
      </c>
      <c r="AF72">
        <v>109.96</v>
      </c>
      <c r="AG72">
        <v>93.82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27.78</v>
      </c>
      <c r="AO72">
        <v>0.57999999999999996</v>
      </c>
      <c r="AP72">
        <v>0.75</v>
      </c>
      <c r="AQ72">
        <v>0.61</v>
      </c>
      <c r="AR72">
        <v>122.5</v>
      </c>
      <c r="AS72">
        <v>0</v>
      </c>
      <c r="AT72">
        <v>3.86</v>
      </c>
      <c r="AU72">
        <v>4.5199999999999996</v>
      </c>
      <c r="AV72">
        <v>0.3</v>
      </c>
      <c r="AW72">
        <v>20</v>
      </c>
      <c r="AX72">
        <v>11.9</v>
      </c>
      <c r="AY72">
        <v>5.0999999999999996</v>
      </c>
      <c r="AZ72">
        <v>14.47</v>
      </c>
    </row>
    <row r="73" spans="7:52">
      <c r="G73" t="s">
        <v>115</v>
      </c>
      <c r="H73" s="115">
        <v>456.56999999999994</v>
      </c>
      <c r="I73" s="88">
        <v>4.24</v>
      </c>
      <c r="J73" s="88">
        <v>4.5199999999999996</v>
      </c>
      <c r="K73" s="88">
        <v>18.330000000000002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0</v>
      </c>
      <c r="AD73">
        <v>212.21</v>
      </c>
      <c r="AE73">
        <v>0</v>
      </c>
      <c r="AF73">
        <v>109.96</v>
      </c>
      <c r="AG73">
        <v>93.82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27.78</v>
      </c>
      <c r="AO73">
        <v>0.57999999999999996</v>
      </c>
      <c r="AP73">
        <v>0.75</v>
      </c>
      <c r="AQ73">
        <v>0.61</v>
      </c>
      <c r="AR73">
        <v>0</v>
      </c>
      <c r="AS73">
        <v>0</v>
      </c>
      <c r="AT73">
        <v>3.86</v>
      </c>
      <c r="AU73">
        <v>4.5199999999999996</v>
      </c>
      <c r="AV73">
        <v>0.3</v>
      </c>
      <c r="AW73">
        <v>20</v>
      </c>
      <c r="AX73">
        <v>8.4</v>
      </c>
      <c r="AY73">
        <v>3.6</v>
      </c>
      <c r="AZ73">
        <v>14.47</v>
      </c>
    </row>
    <row r="74" spans="7:52">
      <c r="G74" t="s">
        <v>116</v>
      </c>
      <c r="H74" s="115">
        <v>406.23999999999995</v>
      </c>
      <c r="I74" s="88">
        <v>3.3400000000000003</v>
      </c>
      <c r="J74" s="88">
        <v>4.5199999999999996</v>
      </c>
      <c r="K74" s="88">
        <v>13.51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0</v>
      </c>
      <c r="AD74">
        <v>163.98</v>
      </c>
      <c r="AE74">
        <v>0</v>
      </c>
      <c r="AF74">
        <v>109.96</v>
      </c>
      <c r="AG74">
        <v>93.82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27.78</v>
      </c>
      <c r="AO74">
        <v>0.57999999999999996</v>
      </c>
      <c r="AP74">
        <v>0.75</v>
      </c>
      <c r="AQ74">
        <v>0.61</v>
      </c>
      <c r="AR74">
        <v>0</v>
      </c>
      <c r="AS74">
        <v>0</v>
      </c>
      <c r="AT74">
        <v>3.86</v>
      </c>
      <c r="AU74">
        <v>4.5199999999999996</v>
      </c>
      <c r="AV74">
        <v>0.3</v>
      </c>
      <c r="AW74">
        <v>20</v>
      </c>
      <c r="AX74">
        <v>6.3</v>
      </c>
      <c r="AY74">
        <v>2.7</v>
      </c>
      <c r="AZ74">
        <v>9.65</v>
      </c>
    </row>
    <row r="75" spans="7:52">
      <c r="G75" t="s">
        <v>117</v>
      </c>
      <c r="H75" s="115">
        <v>429.67999999999995</v>
      </c>
      <c r="I75" s="88">
        <v>2.74</v>
      </c>
      <c r="J75" s="88">
        <v>4.6100000000000003</v>
      </c>
      <c r="K75" s="88">
        <v>0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0</v>
      </c>
      <c r="AC75">
        <v>24.84</v>
      </c>
      <c r="AD75">
        <v>163.98</v>
      </c>
      <c r="AE75">
        <v>0</v>
      </c>
      <c r="AF75">
        <v>109.96</v>
      </c>
      <c r="AG75">
        <v>93.82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27.78</v>
      </c>
      <c r="AO75">
        <v>0.57999999999999996</v>
      </c>
      <c r="AP75">
        <v>0.75</v>
      </c>
      <c r="AQ75">
        <v>0.61</v>
      </c>
      <c r="AR75">
        <v>0</v>
      </c>
      <c r="AS75">
        <v>0</v>
      </c>
      <c r="AT75">
        <v>0</v>
      </c>
      <c r="AU75">
        <v>4.6100000000000003</v>
      </c>
      <c r="AV75">
        <v>0.3</v>
      </c>
      <c r="AW75">
        <v>20</v>
      </c>
      <c r="AX75">
        <v>4.9000000000000004</v>
      </c>
      <c r="AY75">
        <v>2.1</v>
      </c>
      <c r="AZ75">
        <v>0</v>
      </c>
    </row>
    <row r="76" spans="7:52">
      <c r="G76" t="s">
        <v>118</v>
      </c>
      <c r="H76" s="115">
        <v>428.28</v>
      </c>
      <c r="I76" s="88">
        <v>2.14</v>
      </c>
      <c r="J76" s="88">
        <v>4.6100000000000003</v>
      </c>
      <c r="K76" s="88">
        <v>0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0</v>
      </c>
      <c r="AC76">
        <v>24.84</v>
      </c>
      <c r="AD76">
        <v>163.98</v>
      </c>
      <c r="AE76">
        <v>0</v>
      </c>
      <c r="AF76">
        <v>109.96</v>
      </c>
      <c r="AG76">
        <v>93.82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27.78</v>
      </c>
      <c r="AO76">
        <v>0.57999999999999996</v>
      </c>
      <c r="AP76">
        <v>0.75</v>
      </c>
      <c r="AQ76">
        <v>0.61</v>
      </c>
      <c r="AR76">
        <v>0</v>
      </c>
      <c r="AS76">
        <v>0</v>
      </c>
      <c r="AT76">
        <v>0</v>
      </c>
      <c r="AU76">
        <v>4.6100000000000003</v>
      </c>
      <c r="AV76">
        <v>0.3</v>
      </c>
      <c r="AW76">
        <v>20</v>
      </c>
      <c r="AX76">
        <v>3.5</v>
      </c>
      <c r="AY76">
        <v>1.5</v>
      </c>
      <c r="AZ76">
        <v>0</v>
      </c>
    </row>
    <row r="77" spans="7:52">
      <c r="G77" t="s">
        <v>119</v>
      </c>
      <c r="H77" s="115">
        <v>426.88</v>
      </c>
      <c r="I77" s="88">
        <v>1.54</v>
      </c>
      <c r="J77" s="88">
        <v>4.6100000000000003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0</v>
      </c>
      <c r="AC77">
        <v>24.84</v>
      </c>
      <c r="AD77">
        <v>163.98</v>
      </c>
      <c r="AE77">
        <v>0</v>
      </c>
      <c r="AF77">
        <v>109.96</v>
      </c>
      <c r="AG77">
        <v>93.82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27.78</v>
      </c>
      <c r="AO77">
        <v>0.57999999999999996</v>
      </c>
      <c r="AP77">
        <v>0.75</v>
      </c>
      <c r="AQ77">
        <v>0.61</v>
      </c>
      <c r="AR77">
        <v>0</v>
      </c>
      <c r="AS77">
        <v>0</v>
      </c>
      <c r="AT77">
        <v>0</v>
      </c>
      <c r="AU77">
        <v>4.6100000000000003</v>
      </c>
      <c r="AV77">
        <v>0.3</v>
      </c>
      <c r="AW77">
        <v>20</v>
      </c>
      <c r="AX77">
        <v>2.1</v>
      </c>
      <c r="AY77">
        <v>0.9</v>
      </c>
      <c r="AZ77">
        <v>0</v>
      </c>
    </row>
    <row r="78" spans="7:52">
      <c r="G78" t="s">
        <v>120</v>
      </c>
      <c r="H78" s="115">
        <v>425.47999999999996</v>
      </c>
      <c r="I78" s="88">
        <v>0.94</v>
      </c>
      <c r="J78" s="88">
        <v>4.6100000000000003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0</v>
      </c>
      <c r="AC78">
        <v>24.84</v>
      </c>
      <c r="AD78">
        <v>163.98</v>
      </c>
      <c r="AE78">
        <v>0</v>
      </c>
      <c r="AF78">
        <v>109.96</v>
      </c>
      <c r="AG78">
        <v>93.82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27.78</v>
      </c>
      <c r="AO78">
        <v>0.57999999999999996</v>
      </c>
      <c r="AP78">
        <v>0.75</v>
      </c>
      <c r="AQ78">
        <v>0.61</v>
      </c>
      <c r="AR78">
        <v>0</v>
      </c>
      <c r="AS78">
        <v>0</v>
      </c>
      <c r="AT78">
        <v>0</v>
      </c>
      <c r="AU78">
        <v>4.6100000000000003</v>
      </c>
      <c r="AV78">
        <v>0.3</v>
      </c>
      <c r="AW78">
        <v>20</v>
      </c>
      <c r="AX78">
        <v>0.7</v>
      </c>
      <c r="AY78">
        <v>0.3</v>
      </c>
      <c r="AZ78">
        <v>0</v>
      </c>
    </row>
    <row r="79" spans="7:52">
      <c r="G79" t="s">
        <v>121</v>
      </c>
      <c r="H79" s="115">
        <v>425.13</v>
      </c>
      <c r="I79" s="88">
        <v>0.79</v>
      </c>
      <c r="J79" s="88">
        <v>4.71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0</v>
      </c>
      <c r="AC79">
        <v>24.84</v>
      </c>
      <c r="AD79">
        <v>163.98</v>
      </c>
      <c r="AE79">
        <v>0</v>
      </c>
      <c r="AF79">
        <v>109.96</v>
      </c>
      <c r="AG79">
        <v>93.82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27.78</v>
      </c>
      <c r="AO79">
        <v>0.57999999999999996</v>
      </c>
      <c r="AP79">
        <v>0.75</v>
      </c>
      <c r="AQ79">
        <v>0.61</v>
      </c>
      <c r="AR79">
        <v>0</v>
      </c>
      <c r="AS79">
        <v>0</v>
      </c>
      <c r="AT79">
        <v>0</v>
      </c>
      <c r="AU79">
        <v>4.71</v>
      </c>
      <c r="AV79">
        <v>0.3</v>
      </c>
      <c r="AW79">
        <v>20</v>
      </c>
      <c r="AX79">
        <v>0.35</v>
      </c>
      <c r="AY79">
        <v>0.15</v>
      </c>
      <c r="AZ79">
        <v>0</v>
      </c>
    </row>
    <row r="80" spans="7:52">
      <c r="G80" t="s">
        <v>122</v>
      </c>
      <c r="H80" s="115">
        <v>424.78</v>
      </c>
      <c r="I80" s="88">
        <v>0.64</v>
      </c>
      <c r="J80" s="88">
        <v>4.71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0</v>
      </c>
      <c r="AC80">
        <v>24.84</v>
      </c>
      <c r="AD80">
        <v>163.98</v>
      </c>
      <c r="AE80">
        <v>0</v>
      </c>
      <c r="AF80">
        <v>109.96</v>
      </c>
      <c r="AG80">
        <v>93.82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27.78</v>
      </c>
      <c r="AO80">
        <v>0.57999999999999996</v>
      </c>
      <c r="AP80">
        <v>0.75</v>
      </c>
      <c r="AQ80">
        <v>0.61</v>
      </c>
      <c r="AR80">
        <v>0</v>
      </c>
      <c r="AS80">
        <v>0</v>
      </c>
      <c r="AT80">
        <v>0</v>
      </c>
      <c r="AU80">
        <v>4.71</v>
      </c>
      <c r="AV80">
        <v>0.3</v>
      </c>
      <c r="AW80">
        <v>20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424.78</v>
      </c>
      <c r="I81" s="88">
        <v>0.64</v>
      </c>
      <c r="J81" s="88">
        <v>4.71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0</v>
      </c>
      <c r="AC81">
        <v>24.84</v>
      </c>
      <c r="AD81">
        <v>163.98</v>
      </c>
      <c r="AE81">
        <v>0</v>
      </c>
      <c r="AF81">
        <v>109.96</v>
      </c>
      <c r="AG81">
        <v>93.82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27.78</v>
      </c>
      <c r="AO81">
        <v>0.57999999999999996</v>
      </c>
      <c r="AP81">
        <v>0.75</v>
      </c>
      <c r="AQ81">
        <v>0.61</v>
      </c>
      <c r="AR81">
        <v>0</v>
      </c>
      <c r="AS81">
        <v>0</v>
      </c>
      <c r="AT81">
        <v>0</v>
      </c>
      <c r="AU81">
        <v>4.71</v>
      </c>
      <c r="AV81">
        <v>0.3</v>
      </c>
      <c r="AW81">
        <v>20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424.78</v>
      </c>
      <c r="I82" s="88">
        <v>0.64</v>
      </c>
      <c r="J82" s="88">
        <v>4.71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0</v>
      </c>
      <c r="AC82">
        <v>24.84</v>
      </c>
      <c r="AD82">
        <v>163.98</v>
      </c>
      <c r="AE82">
        <v>0</v>
      </c>
      <c r="AF82">
        <v>109.96</v>
      </c>
      <c r="AG82">
        <v>93.82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27.78</v>
      </c>
      <c r="AO82">
        <v>0.57999999999999996</v>
      </c>
      <c r="AP82">
        <v>0.75</v>
      </c>
      <c r="AQ82">
        <v>0.61</v>
      </c>
      <c r="AR82">
        <v>0</v>
      </c>
      <c r="AS82">
        <v>0</v>
      </c>
      <c r="AT82">
        <v>0</v>
      </c>
      <c r="AU82">
        <v>4.71</v>
      </c>
      <c r="AV82">
        <v>0.3</v>
      </c>
      <c r="AW82">
        <v>20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424.78</v>
      </c>
      <c r="I83" s="88">
        <v>0.64</v>
      </c>
      <c r="J83" s="88">
        <v>4.8</v>
      </c>
      <c r="K83" s="88">
        <v>48.23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0</v>
      </c>
      <c r="AC83">
        <v>24.84</v>
      </c>
      <c r="AD83">
        <v>163.98</v>
      </c>
      <c r="AE83">
        <v>0</v>
      </c>
      <c r="AF83">
        <v>109.96</v>
      </c>
      <c r="AG83">
        <v>93.82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27.78</v>
      </c>
      <c r="AO83">
        <v>0.57999999999999996</v>
      </c>
      <c r="AP83">
        <v>0.75</v>
      </c>
      <c r="AQ83">
        <v>0.61</v>
      </c>
      <c r="AR83">
        <v>0</v>
      </c>
      <c r="AS83">
        <v>48.23</v>
      </c>
      <c r="AT83">
        <v>0</v>
      </c>
      <c r="AU83">
        <v>4.8</v>
      </c>
      <c r="AV83">
        <v>0.3</v>
      </c>
      <c r="AW83">
        <v>20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424.78</v>
      </c>
      <c r="I84" s="88">
        <v>0.64</v>
      </c>
      <c r="J84" s="88">
        <v>4.8</v>
      </c>
      <c r="K84" s="88">
        <v>48.23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0</v>
      </c>
      <c r="AC84">
        <v>24.84</v>
      </c>
      <c r="AD84">
        <v>163.98</v>
      </c>
      <c r="AE84">
        <v>0</v>
      </c>
      <c r="AF84">
        <v>109.96</v>
      </c>
      <c r="AG84">
        <v>93.82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27.78</v>
      </c>
      <c r="AO84">
        <v>0.57999999999999996</v>
      </c>
      <c r="AP84">
        <v>0.75</v>
      </c>
      <c r="AQ84">
        <v>0.61</v>
      </c>
      <c r="AR84">
        <v>0</v>
      </c>
      <c r="AS84">
        <v>48.23</v>
      </c>
      <c r="AT84">
        <v>0</v>
      </c>
      <c r="AU84">
        <v>4.8</v>
      </c>
      <c r="AV84">
        <v>0.3</v>
      </c>
      <c r="AW84">
        <v>20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424.78</v>
      </c>
      <c r="I85" s="88">
        <v>0.64</v>
      </c>
      <c r="J85" s="88">
        <v>4.8</v>
      </c>
      <c r="K85" s="88">
        <v>48.23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0</v>
      </c>
      <c r="AC85">
        <v>24.84</v>
      </c>
      <c r="AD85">
        <v>163.98</v>
      </c>
      <c r="AE85">
        <v>0</v>
      </c>
      <c r="AF85">
        <v>109.96</v>
      </c>
      <c r="AG85">
        <v>93.82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27.78</v>
      </c>
      <c r="AO85">
        <v>0.57999999999999996</v>
      </c>
      <c r="AP85">
        <v>0.75</v>
      </c>
      <c r="AQ85">
        <v>0.61</v>
      </c>
      <c r="AR85">
        <v>0</v>
      </c>
      <c r="AS85">
        <v>48.23</v>
      </c>
      <c r="AT85">
        <v>0</v>
      </c>
      <c r="AU85">
        <v>4.8</v>
      </c>
      <c r="AV85">
        <v>0.3</v>
      </c>
      <c r="AW85">
        <v>20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424.78</v>
      </c>
      <c r="I86" s="88">
        <v>0.64</v>
      </c>
      <c r="J86" s="88">
        <v>4.8</v>
      </c>
      <c r="K86" s="88">
        <v>48.23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0</v>
      </c>
      <c r="AC86">
        <v>24.84</v>
      </c>
      <c r="AD86">
        <v>163.98</v>
      </c>
      <c r="AE86">
        <v>0</v>
      </c>
      <c r="AF86">
        <v>109.96</v>
      </c>
      <c r="AG86">
        <v>93.82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27.78</v>
      </c>
      <c r="AO86">
        <v>0.57999999999999996</v>
      </c>
      <c r="AP86">
        <v>0.75</v>
      </c>
      <c r="AQ86">
        <v>0.61</v>
      </c>
      <c r="AR86">
        <v>0</v>
      </c>
      <c r="AS86">
        <v>48.23</v>
      </c>
      <c r="AT86">
        <v>0</v>
      </c>
      <c r="AU86">
        <v>4.8</v>
      </c>
      <c r="AV86">
        <v>0.3</v>
      </c>
      <c r="AW86">
        <v>20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688.84</v>
      </c>
      <c r="I87" s="88">
        <v>0.64</v>
      </c>
      <c r="J87" s="88">
        <v>4.8899999999999997</v>
      </c>
      <c r="K87" s="88">
        <v>48.23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0</v>
      </c>
      <c r="AC87">
        <v>24.84</v>
      </c>
      <c r="AD87">
        <v>163.98</v>
      </c>
      <c r="AE87">
        <v>0</v>
      </c>
      <c r="AF87">
        <v>109.96</v>
      </c>
      <c r="AG87">
        <v>93.82</v>
      </c>
      <c r="AH87">
        <v>24.84</v>
      </c>
      <c r="AI87">
        <v>241.15</v>
      </c>
      <c r="AJ87">
        <v>0</v>
      </c>
      <c r="AK87">
        <v>0</v>
      </c>
      <c r="AL87">
        <v>0</v>
      </c>
      <c r="AM87">
        <v>0</v>
      </c>
      <c r="AN87">
        <v>25.85</v>
      </c>
      <c r="AO87">
        <v>0.57999999999999996</v>
      </c>
      <c r="AP87">
        <v>0.75</v>
      </c>
      <c r="AQ87">
        <v>0.61</v>
      </c>
      <c r="AR87">
        <v>0</v>
      </c>
      <c r="AS87">
        <v>48.23</v>
      </c>
      <c r="AT87">
        <v>0</v>
      </c>
      <c r="AU87">
        <v>4.8899999999999997</v>
      </c>
      <c r="AV87">
        <v>0.3</v>
      </c>
      <c r="AW87">
        <v>20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688.84</v>
      </c>
      <c r="I88" s="88">
        <v>0.64</v>
      </c>
      <c r="J88" s="88">
        <v>4.8899999999999997</v>
      </c>
      <c r="K88" s="88">
        <v>48.23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0</v>
      </c>
      <c r="AC88">
        <v>24.84</v>
      </c>
      <c r="AD88">
        <v>163.98</v>
      </c>
      <c r="AE88">
        <v>0</v>
      </c>
      <c r="AF88">
        <v>109.96</v>
      </c>
      <c r="AG88">
        <v>93.82</v>
      </c>
      <c r="AH88">
        <v>24.84</v>
      </c>
      <c r="AI88">
        <v>241.15</v>
      </c>
      <c r="AJ88">
        <v>0</v>
      </c>
      <c r="AK88">
        <v>0</v>
      </c>
      <c r="AL88">
        <v>0</v>
      </c>
      <c r="AM88">
        <v>0</v>
      </c>
      <c r="AN88">
        <v>25.85</v>
      </c>
      <c r="AO88">
        <v>0.57999999999999996</v>
      </c>
      <c r="AP88">
        <v>0.75</v>
      </c>
      <c r="AQ88">
        <v>0.61</v>
      </c>
      <c r="AR88">
        <v>0</v>
      </c>
      <c r="AS88">
        <v>48.23</v>
      </c>
      <c r="AT88">
        <v>0</v>
      </c>
      <c r="AU88">
        <v>4.8899999999999997</v>
      </c>
      <c r="AV88">
        <v>0.3</v>
      </c>
      <c r="AW88">
        <v>20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688.84</v>
      </c>
      <c r="I89" s="88">
        <v>0.64</v>
      </c>
      <c r="J89" s="88">
        <v>4.8899999999999997</v>
      </c>
      <c r="K89" s="88">
        <v>48.23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0</v>
      </c>
      <c r="AC89">
        <v>24.84</v>
      </c>
      <c r="AD89">
        <v>163.98</v>
      </c>
      <c r="AE89">
        <v>0</v>
      </c>
      <c r="AF89">
        <v>109.96</v>
      </c>
      <c r="AG89">
        <v>93.82</v>
      </c>
      <c r="AH89">
        <v>24.84</v>
      </c>
      <c r="AI89">
        <v>241.15</v>
      </c>
      <c r="AJ89">
        <v>0</v>
      </c>
      <c r="AK89">
        <v>0</v>
      </c>
      <c r="AL89">
        <v>0</v>
      </c>
      <c r="AM89">
        <v>0</v>
      </c>
      <c r="AN89">
        <v>25.85</v>
      </c>
      <c r="AO89">
        <v>0.57999999999999996</v>
      </c>
      <c r="AP89">
        <v>0.75</v>
      </c>
      <c r="AQ89">
        <v>0.61</v>
      </c>
      <c r="AR89">
        <v>0</v>
      </c>
      <c r="AS89">
        <v>48.23</v>
      </c>
      <c r="AT89">
        <v>0</v>
      </c>
      <c r="AU89">
        <v>4.8899999999999997</v>
      </c>
      <c r="AV89">
        <v>0.3</v>
      </c>
      <c r="AW89">
        <v>20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688.84</v>
      </c>
      <c r="I90" s="88">
        <v>0.64</v>
      </c>
      <c r="J90" s="88">
        <v>4.8899999999999997</v>
      </c>
      <c r="K90" s="88">
        <v>48.23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0</v>
      </c>
      <c r="AC90">
        <v>24.84</v>
      </c>
      <c r="AD90">
        <v>163.98</v>
      </c>
      <c r="AE90">
        <v>0</v>
      </c>
      <c r="AF90">
        <v>109.96</v>
      </c>
      <c r="AG90">
        <v>93.82</v>
      </c>
      <c r="AH90">
        <v>24.84</v>
      </c>
      <c r="AI90">
        <v>241.15</v>
      </c>
      <c r="AJ90">
        <v>0</v>
      </c>
      <c r="AK90">
        <v>0</v>
      </c>
      <c r="AL90">
        <v>0</v>
      </c>
      <c r="AM90">
        <v>0</v>
      </c>
      <c r="AN90">
        <v>25.85</v>
      </c>
      <c r="AO90">
        <v>0.57999999999999996</v>
      </c>
      <c r="AP90">
        <v>0.75</v>
      </c>
      <c r="AQ90">
        <v>0.61</v>
      </c>
      <c r="AR90">
        <v>0</v>
      </c>
      <c r="AS90">
        <v>48.23</v>
      </c>
      <c r="AT90">
        <v>0</v>
      </c>
      <c r="AU90">
        <v>4.8899999999999997</v>
      </c>
      <c r="AV90">
        <v>0.3</v>
      </c>
      <c r="AW90">
        <v>20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833.53</v>
      </c>
      <c r="I91" s="88">
        <v>92.28</v>
      </c>
      <c r="J91" s="88">
        <v>4.8899999999999997</v>
      </c>
      <c r="K91" s="88">
        <v>48.23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96.46</v>
      </c>
      <c r="AC91">
        <v>24.84</v>
      </c>
      <c r="AD91">
        <v>163.98</v>
      </c>
      <c r="AE91">
        <v>0</v>
      </c>
      <c r="AF91">
        <v>109.96</v>
      </c>
      <c r="AG91">
        <v>93.82</v>
      </c>
      <c r="AH91">
        <v>24.84</v>
      </c>
      <c r="AI91">
        <v>289.38</v>
      </c>
      <c r="AJ91">
        <v>48.23</v>
      </c>
      <c r="AK91">
        <v>0</v>
      </c>
      <c r="AL91">
        <v>43.41</v>
      </c>
      <c r="AM91">
        <v>0</v>
      </c>
      <c r="AN91">
        <v>25.85</v>
      </c>
      <c r="AO91">
        <v>0.57999999999999996</v>
      </c>
      <c r="AP91">
        <v>0.75</v>
      </c>
      <c r="AQ91">
        <v>0.61</v>
      </c>
      <c r="AR91">
        <v>0</v>
      </c>
      <c r="AS91">
        <v>48.23</v>
      </c>
      <c r="AT91">
        <v>0</v>
      </c>
      <c r="AU91">
        <v>4.8899999999999997</v>
      </c>
      <c r="AV91">
        <v>0.3</v>
      </c>
      <c r="AW91">
        <v>20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833.53</v>
      </c>
      <c r="I92" s="88">
        <v>92.28</v>
      </c>
      <c r="J92" s="88">
        <v>4.8899999999999997</v>
      </c>
      <c r="K92" s="88">
        <v>48.23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96.46</v>
      </c>
      <c r="AC92">
        <v>24.84</v>
      </c>
      <c r="AD92">
        <v>163.98</v>
      </c>
      <c r="AE92">
        <v>0</v>
      </c>
      <c r="AF92">
        <v>109.96</v>
      </c>
      <c r="AG92">
        <v>93.82</v>
      </c>
      <c r="AH92">
        <v>24.84</v>
      </c>
      <c r="AI92">
        <v>289.38</v>
      </c>
      <c r="AJ92">
        <v>48.23</v>
      </c>
      <c r="AK92">
        <v>0</v>
      </c>
      <c r="AL92">
        <v>43.41</v>
      </c>
      <c r="AM92">
        <v>0</v>
      </c>
      <c r="AN92">
        <v>25.85</v>
      </c>
      <c r="AO92">
        <v>0.57999999999999996</v>
      </c>
      <c r="AP92">
        <v>0.75</v>
      </c>
      <c r="AQ92">
        <v>0.61</v>
      </c>
      <c r="AR92">
        <v>0</v>
      </c>
      <c r="AS92">
        <v>48.23</v>
      </c>
      <c r="AT92">
        <v>0</v>
      </c>
      <c r="AU92">
        <v>4.8899999999999997</v>
      </c>
      <c r="AV92">
        <v>0.3</v>
      </c>
      <c r="AW92">
        <v>20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833.53</v>
      </c>
      <c r="I93" s="88">
        <v>72.989999999999995</v>
      </c>
      <c r="J93" s="88">
        <v>4.8899999999999997</v>
      </c>
      <c r="K93" s="88">
        <v>48.23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96.46</v>
      </c>
      <c r="AC93">
        <v>24.84</v>
      </c>
      <c r="AD93">
        <v>163.98</v>
      </c>
      <c r="AE93">
        <v>0</v>
      </c>
      <c r="AF93">
        <v>109.96</v>
      </c>
      <c r="AG93">
        <v>93.82</v>
      </c>
      <c r="AH93">
        <v>24.84</v>
      </c>
      <c r="AI93">
        <v>289.38</v>
      </c>
      <c r="AJ93">
        <v>28.94</v>
      </c>
      <c r="AK93">
        <v>0</v>
      </c>
      <c r="AL93">
        <v>43.41</v>
      </c>
      <c r="AM93">
        <v>0</v>
      </c>
      <c r="AN93">
        <v>25.85</v>
      </c>
      <c r="AO93">
        <v>0.57999999999999996</v>
      </c>
      <c r="AP93">
        <v>0.75</v>
      </c>
      <c r="AQ93">
        <v>0.61</v>
      </c>
      <c r="AR93">
        <v>0</v>
      </c>
      <c r="AS93">
        <v>48.23</v>
      </c>
      <c r="AT93">
        <v>0</v>
      </c>
      <c r="AU93">
        <v>4.8899999999999997</v>
      </c>
      <c r="AV93">
        <v>0.3</v>
      </c>
      <c r="AW93">
        <v>20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833.53</v>
      </c>
      <c r="I94" s="88">
        <v>58.519999999999996</v>
      </c>
      <c r="J94" s="88">
        <v>4.8899999999999997</v>
      </c>
      <c r="K94" s="88">
        <v>48.23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96.46</v>
      </c>
      <c r="AC94">
        <v>24.84</v>
      </c>
      <c r="AD94">
        <v>163.98</v>
      </c>
      <c r="AE94">
        <v>0</v>
      </c>
      <c r="AF94">
        <v>109.96</v>
      </c>
      <c r="AG94">
        <v>93.82</v>
      </c>
      <c r="AH94">
        <v>24.84</v>
      </c>
      <c r="AI94">
        <v>289.38</v>
      </c>
      <c r="AJ94">
        <v>14.47</v>
      </c>
      <c r="AK94">
        <v>0</v>
      </c>
      <c r="AL94">
        <v>43.41</v>
      </c>
      <c r="AM94">
        <v>0</v>
      </c>
      <c r="AN94">
        <v>25.85</v>
      </c>
      <c r="AO94">
        <v>0.57999999999999996</v>
      </c>
      <c r="AP94">
        <v>0.75</v>
      </c>
      <c r="AQ94">
        <v>0.61</v>
      </c>
      <c r="AR94">
        <v>0</v>
      </c>
      <c r="AS94">
        <v>48.23</v>
      </c>
      <c r="AT94">
        <v>0</v>
      </c>
      <c r="AU94">
        <v>4.8899999999999997</v>
      </c>
      <c r="AV94">
        <v>0.3</v>
      </c>
      <c r="AW94">
        <v>20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929.99</v>
      </c>
      <c r="I95" s="88">
        <v>111.57</v>
      </c>
      <c r="J95" s="88">
        <v>4.99</v>
      </c>
      <c r="K95" s="88">
        <v>48.23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192.92</v>
      </c>
      <c r="AC95">
        <v>24.84</v>
      </c>
      <c r="AD95">
        <v>163.98</v>
      </c>
      <c r="AE95">
        <v>0</v>
      </c>
      <c r="AF95">
        <v>109.96</v>
      </c>
      <c r="AG95">
        <v>93.82</v>
      </c>
      <c r="AH95">
        <v>24.84</v>
      </c>
      <c r="AI95">
        <v>289.38</v>
      </c>
      <c r="AJ95">
        <v>67.52</v>
      </c>
      <c r="AK95">
        <v>0</v>
      </c>
      <c r="AL95">
        <v>43.41</v>
      </c>
      <c r="AM95">
        <v>0</v>
      </c>
      <c r="AN95">
        <v>25.85</v>
      </c>
      <c r="AO95">
        <v>0.57999999999999996</v>
      </c>
      <c r="AP95">
        <v>0.75</v>
      </c>
      <c r="AQ95">
        <v>0.61</v>
      </c>
      <c r="AR95">
        <v>0</v>
      </c>
      <c r="AS95">
        <v>48.23</v>
      </c>
      <c r="AT95">
        <v>0</v>
      </c>
      <c r="AU95">
        <v>4.99</v>
      </c>
      <c r="AV95">
        <v>0.3</v>
      </c>
      <c r="AW95">
        <v>20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929.99</v>
      </c>
      <c r="I96" s="88">
        <v>142.44</v>
      </c>
      <c r="J96" s="88">
        <v>4.99</v>
      </c>
      <c r="K96" s="88">
        <v>48.23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192.92</v>
      </c>
      <c r="AC96">
        <v>24.84</v>
      </c>
      <c r="AD96">
        <v>163.98</v>
      </c>
      <c r="AE96">
        <v>0</v>
      </c>
      <c r="AF96">
        <v>109.96</v>
      </c>
      <c r="AG96">
        <v>93.82</v>
      </c>
      <c r="AH96">
        <v>24.84</v>
      </c>
      <c r="AI96">
        <v>289.38</v>
      </c>
      <c r="AJ96">
        <v>57.88</v>
      </c>
      <c r="AK96">
        <v>0</v>
      </c>
      <c r="AL96">
        <v>43.41</v>
      </c>
      <c r="AM96">
        <v>40.51</v>
      </c>
      <c r="AN96">
        <v>25.85</v>
      </c>
      <c r="AO96">
        <v>0.57999999999999996</v>
      </c>
      <c r="AP96">
        <v>0.75</v>
      </c>
      <c r="AQ96">
        <v>0.61</v>
      </c>
      <c r="AR96">
        <v>0</v>
      </c>
      <c r="AS96">
        <v>48.23</v>
      </c>
      <c r="AT96">
        <v>0</v>
      </c>
      <c r="AU96">
        <v>4.99</v>
      </c>
      <c r="AV96">
        <v>0.3</v>
      </c>
      <c r="AW96">
        <v>20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929.99</v>
      </c>
      <c r="I97" s="88">
        <v>142.44</v>
      </c>
      <c r="J97" s="88">
        <v>4.99</v>
      </c>
      <c r="K97" s="88">
        <v>48.23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192.92</v>
      </c>
      <c r="AC97">
        <v>24.84</v>
      </c>
      <c r="AD97">
        <v>163.98</v>
      </c>
      <c r="AE97">
        <v>0</v>
      </c>
      <c r="AF97">
        <v>109.96</v>
      </c>
      <c r="AG97">
        <v>93.82</v>
      </c>
      <c r="AH97">
        <v>24.84</v>
      </c>
      <c r="AI97">
        <v>289.38</v>
      </c>
      <c r="AJ97">
        <v>57.88</v>
      </c>
      <c r="AK97">
        <v>0</v>
      </c>
      <c r="AL97">
        <v>43.41</v>
      </c>
      <c r="AM97">
        <v>40.51</v>
      </c>
      <c r="AN97">
        <v>25.85</v>
      </c>
      <c r="AO97">
        <v>0.57999999999999996</v>
      </c>
      <c r="AP97">
        <v>0.75</v>
      </c>
      <c r="AQ97">
        <v>0.61</v>
      </c>
      <c r="AR97">
        <v>0</v>
      </c>
      <c r="AS97">
        <v>48.23</v>
      </c>
      <c r="AT97">
        <v>0</v>
      </c>
      <c r="AU97">
        <v>4.99</v>
      </c>
      <c r="AV97">
        <v>0.3</v>
      </c>
      <c r="AW97">
        <v>20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929.99</v>
      </c>
      <c r="I98" s="88">
        <v>152.07999999999998</v>
      </c>
      <c r="J98" s="88">
        <v>4.99</v>
      </c>
      <c r="K98" s="88">
        <v>48.23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192.92</v>
      </c>
      <c r="AC98">
        <v>24.84</v>
      </c>
      <c r="AD98">
        <v>163.98</v>
      </c>
      <c r="AE98">
        <v>0</v>
      </c>
      <c r="AF98">
        <v>109.96</v>
      </c>
      <c r="AG98">
        <v>93.82</v>
      </c>
      <c r="AH98">
        <v>24.84</v>
      </c>
      <c r="AI98">
        <v>289.38</v>
      </c>
      <c r="AJ98">
        <v>67.52</v>
      </c>
      <c r="AK98">
        <v>0</v>
      </c>
      <c r="AL98">
        <v>43.41</v>
      </c>
      <c r="AM98">
        <v>40.51</v>
      </c>
      <c r="AN98">
        <v>25.85</v>
      </c>
      <c r="AO98">
        <v>0.57999999999999996</v>
      </c>
      <c r="AP98">
        <v>0.75</v>
      </c>
      <c r="AQ98">
        <v>0.61</v>
      </c>
      <c r="AR98">
        <v>0</v>
      </c>
      <c r="AS98">
        <v>48.23</v>
      </c>
      <c r="AT98">
        <v>0</v>
      </c>
      <c r="AU98">
        <v>4.99</v>
      </c>
      <c r="AV98">
        <v>0.3</v>
      </c>
      <c r="AW98">
        <v>20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10.597477499999989</v>
      </c>
      <c r="I99" s="111">
        <f t="shared" ref="I99:BU99" si="1">SUM(I3:I98)/4000</f>
        <v>0.61537500000000056</v>
      </c>
      <c r="J99" s="111">
        <f t="shared" si="1"/>
        <v>0.11298999999999999</v>
      </c>
      <c r="K99" s="111">
        <f t="shared" si="1"/>
        <v>1.7999499999999982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0.43407000000000012</v>
      </c>
      <c r="AC99">
        <f t="shared" si="1"/>
        <v>0.14903999999999995</v>
      </c>
      <c r="AD99">
        <f t="shared" si="1"/>
        <v>2.5585624999999972</v>
      </c>
      <c r="AE99">
        <f t="shared" si="1"/>
        <v>7.4939999999999993E-2</v>
      </c>
      <c r="AF99">
        <f t="shared" si="1"/>
        <v>2.6390399999999961</v>
      </c>
      <c r="AG99">
        <f t="shared" si="1"/>
        <v>2.2516799999999972</v>
      </c>
      <c r="AH99">
        <f t="shared" si="1"/>
        <v>0.14903999999999995</v>
      </c>
      <c r="AI99">
        <f t="shared" si="1"/>
        <v>1.3986700000000003</v>
      </c>
      <c r="AJ99">
        <f t="shared" si="1"/>
        <v>9.766749999999999E-2</v>
      </c>
      <c r="AK99">
        <f t="shared" si="1"/>
        <v>4.8229999999999995E-2</v>
      </c>
      <c r="AL99">
        <f t="shared" si="1"/>
        <v>0.21704999999999991</v>
      </c>
      <c r="AM99">
        <f t="shared" si="1"/>
        <v>0.12152999999999999</v>
      </c>
      <c r="AN99">
        <f t="shared" si="1"/>
        <v>0.5677099999999996</v>
      </c>
      <c r="AO99">
        <f t="shared" si="1"/>
        <v>1.3457499999999975E-2</v>
      </c>
      <c r="AP99">
        <f t="shared" si="1"/>
        <v>1.7999999999999999E-2</v>
      </c>
      <c r="AQ99">
        <f t="shared" si="1"/>
        <v>1.463999999999999E-2</v>
      </c>
      <c r="AR99">
        <f t="shared" si="1"/>
        <v>0.85750000000000004</v>
      </c>
      <c r="AS99">
        <f t="shared" si="1"/>
        <v>0.31832000000000005</v>
      </c>
      <c r="AT99">
        <f t="shared" si="1"/>
        <v>3.0879999999999998E-2</v>
      </c>
      <c r="AU99">
        <f t="shared" si="1"/>
        <v>0.11298999999999999</v>
      </c>
      <c r="AV99">
        <f t="shared" si="1"/>
        <v>7.2000000000000119E-3</v>
      </c>
      <c r="AW99">
        <f t="shared" si="1"/>
        <v>0.48</v>
      </c>
      <c r="AX99">
        <f t="shared" si="1"/>
        <v>0.26958749999999998</v>
      </c>
      <c r="AY99">
        <f t="shared" si="1"/>
        <v>0.11553750000000004</v>
      </c>
      <c r="AZ99">
        <f t="shared" si="1"/>
        <v>0.59325000000000006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2022-04-21T10:55:50Z</dcterms:modified>
</cp:coreProperties>
</file>